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K:\2-PRTR\7-TRANSPARENCIA\2022\11-NOV\"/>
    </mc:Choice>
  </mc:AlternateContent>
  <bookViews>
    <workbookView xWindow="0" yWindow="0" windowWidth="23040" windowHeight="8160"/>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s>
  <definedNames>
    <definedName name="_xlnm._FilterDatabase" localSheetId="2" hidden="1">'Códigos BDNS'!$A$3:$C$78</definedName>
    <definedName name="_xlnm._FilterDatabase" localSheetId="0" hidden="1">'SUBPROYECTOS-ACTUACIONES'!$A$19:$N$132</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_provisional">#N/A</definedName>
  </definedNames>
  <calcPr calcId="162913"/>
  <pivotCaches>
    <pivotCache cacheId="13"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 l="1"/>
  <c r="M17" i="1"/>
  <c r="L17" i="1"/>
  <c r="H17" i="1"/>
  <c r="D17" i="1"/>
  <c r="H8" i="7" l="1"/>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N222252</author>
  </authors>
  <commentList>
    <comment ref="H62" authorId="0" shapeId="0">
      <text>
        <r>
          <rPr>
            <sz val="9"/>
            <color indexed="81"/>
            <rFont val="Tahoma"/>
            <family val="2"/>
          </rPr>
          <t xml:space="preserve">Cifra aproximada pendiente de confirmación en Conferencia Sectorial
</t>
        </r>
      </text>
    </comment>
    <comment ref="H98" authorId="0" shapeId="0">
      <text>
        <r>
          <rPr>
            <b/>
            <sz val="9"/>
            <color indexed="81"/>
            <rFont val="Tahoma"/>
            <family val="2"/>
          </rPr>
          <t xml:space="preserve">Según convenio 16/06/2021
</t>
        </r>
        <r>
          <rPr>
            <sz val="9"/>
            <color indexed="81"/>
            <rFont val="Tahoma"/>
            <family val="2"/>
          </rPr>
          <t xml:space="preserve">
</t>
        </r>
      </text>
    </comment>
    <comment ref="H99" authorId="0" shapeId="0">
      <text>
        <r>
          <rPr>
            <b/>
            <sz val="9"/>
            <color indexed="81"/>
            <rFont val="Tahoma"/>
            <family val="2"/>
          </rPr>
          <t xml:space="preserve">Según convenio 16/06/2021
</t>
        </r>
        <r>
          <rPr>
            <sz val="9"/>
            <color indexed="81"/>
            <rFont val="Tahoma"/>
            <family val="2"/>
          </rPr>
          <t xml:space="preserve">
</t>
        </r>
      </text>
    </comment>
  </commentList>
</comments>
</file>

<file path=xl/sharedStrings.xml><?xml version="1.0" encoding="utf-8"?>
<sst xmlns="http://schemas.openxmlformats.org/spreadsheetml/2006/main" count="1581" uniqueCount="719">
  <si>
    <t>FINANCIACIÓN PREVISTA 2020-2023</t>
  </si>
  <si>
    <t>Inversión en Equipos de Alta Tecnología (INVEAT)</t>
  </si>
  <si>
    <t>Formación de profesionales sanitarios en el ámbito de los planes de formación continuada</t>
  </si>
  <si>
    <t>C11.I03-4.Transformación digital y modernización de las AAPP de las CCAA: Salud</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</si>
  <si>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</si>
  <si>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</si>
  <si>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</si>
  <si>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</si>
  <si>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</si>
  <si>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</si>
  <si>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</si>
  <si>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</si>
  <si>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</si>
  <si>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</si>
  <si>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</si>
  <si>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</si>
  <si>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</si>
  <si>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</si>
  <si>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</si>
  <si>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</si>
  <si>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</si>
  <si>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</si>
  <si>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</si>
  <si>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</si>
  <si>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</si>
  <si>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</si>
  <si>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</si>
  <si>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</si>
  <si>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</si>
  <si>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</si>
  <si>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</si>
  <si>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</si>
  <si>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</si>
  <si>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</si>
  <si>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</si>
  <si>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</si>
  <si>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</si>
  <si>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</si>
  <si>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</si>
  <si>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</si>
  <si>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</si>
  <si>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</si>
  <si>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</si>
  <si>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</si>
  <si>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</si>
  <si>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</si>
  <si>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</si>
  <si>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</si>
  <si>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</si>
  <si>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</si>
  <si>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</si>
  <si>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</si>
  <si>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</si>
  <si>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</si>
  <si>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</si>
  <si>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</si>
  <si>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</si>
  <si>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</si>
  <si>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</si>
  <si>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</si>
  <si>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</si>
  <si>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</si>
  <si>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</si>
  <si>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</si>
  <si>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</si>
  <si>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</si>
  <si>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</si>
  <si>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</si>
  <si>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</si>
  <si>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</si>
  <si>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</si>
  <si>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</si>
  <si>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</si>
  <si>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</si>
  <si>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</si>
  <si>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</si>
  <si>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</si>
  <si>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</si>
  <si>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</si>
  <si>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</si>
  <si>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</si>
  <si>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</si>
  <si>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</si>
  <si>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</si>
  <si>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</si>
  <si>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</si>
  <si>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</si>
  <si>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</si>
  <si>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</si>
  <si>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</si>
  <si>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</si>
  <si>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</si>
  <si>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</si>
  <si>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</si>
  <si>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</si>
  <si>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</si>
  <si>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</si>
  <si>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</si>
  <si>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</si>
  <si>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</si>
  <si>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</si>
  <si>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</si>
  <si>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</si>
  <si>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</si>
  <si>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5 Planes de sostenibilidad turística en destino: Tierra Estella, Zona Media, Comarca de Sangüesa / Zangoza y Prepirineo, Pirineo y Baztán Bidasoa</t>
  </si>
  <si>
    <t>Actuaciones (5) de gestión forestal sostenible (I4)</t>
  </si>
  <si>
    <t>Actuaciones (6) de conservación de la biodiversidad terrestre y marina (I2)</t>
  </si>
  <si>
    <t>Actuaciones (9) de restauración de ecosistemas e infraestructura verde (I3)</t>
  </si>
  <si>
    <t>Actuaciones de cohesión de destino (ACD) "Navarra rural"</t>
  </si>
  <si>
    <t>Actuaciones en reservas de la biosfera</t>
  </si>
  <si>
    <t>Adaptación de recursos residenciales y de estancia diurna para menores del sistema de protección y dotación de medios tecnológicos.</t>
  </si>
  <si>
    <t>Aulas ATECA. Conversión de aulas en espacios de tecnología aplicada</t>
  </si>
  <si>
    <t>Ayudas a aceleradores culturales (ICC: Industrias Culturales y Creativas)</t>
  </si>
  <si>
    <t>Ayudas a inversiones en explotaciones para la sostenibilidad y competitividad de la agricultura y la ganadería (III).</t>
  </si>
  <si>
    <t>Ayudas flotas transporte de viajeros y mercancías de empresas</t>
  </si>
  <si>
    <t>Ayudas para ampliar y diversificar la oferta cultural en áreas no urbanas</t>
  </si>
  <si>
    <t>Ayudas para titulares de salas de exhibición cinematográfica.</t>
  </si>
  <si>
    <t>C11.I03-2.Transformación digital y modernización de las AAPP de las CCAA: Servicio infraestructuras. Evolución hacia una cloud privada sostenible</t>
  </si>
  <si>
    <t>Competencias digitales para el empleo.</t>
  </si>
  <si>
    <t>Convocatoria para inversiones de accesibilidad universal.</t>
  </si>
  <si>
    <t>Creación del Servicio de atención integral 24 horas a victimas de la violencia sexual.</t>
  </si>
  <si>
    <t>Descripción y digitalización de documentos de titularidad estatal del Archivo Real y General de Navarra.</t>
  </si>
  <si>
    <t>Detección de necesidades formativas en competencias digitales para el empleo</t>
  </si>
  <si>
    <t>Dotación de bibliotecas</t>
  </si>
  <si>
    <t>Empleo Joven. Primeras experiencias profesionales en las Administraciones Públicas.</t>
  </si>
  <si>
    <t>Empleo Joven. Programa de investigación INVESTIGO</t>
  </si>
  <si>
    <t>Empleo Mujer. Apoyo a mujeres en el ámbito rural y urbano</t>
  </si>
  <si>
    <t>Empleo mujer. Programas de formación e inserción para mujeres víctimas de violencia de género o de trata y explotación sexual con compromiso de contratación</t>
  </si>
  <si>
    <t>Emprendimiento y microempresa (Plan de Reactivación Económica de los Pirineos Orientales</t>
  </si>
  <si>
    <t xml:space="preserve">Formación docentes FP en digitalización y sostenibilidad </t>
  </si>
  <si>
    <t>Formación permanente del Sistema Nacional de Empleo</t>
  </si>
  <si>
    <t>Gestión de residuos domésticos: medidas de prevención, minimización, separación, reutilización y reciclado.</t>
  </si>
  <si>
    <t>Historia Social Única Electrónica de Navarra</t>
  </si>
  <si>
    <t>Igualdad en el deporte</t>
  </si>
  <si>
    <t>IkasNOVA Plan de digitalización educativa- COMPETENCIA (#ComDigEdu)</t>
  </si>
  <si>
    <t>IkasNOVA Plan de digitalización educativa- EQUIPAMIENTO (#EcoDigEdu)</t>
  </si>
  <si>
    <t>Incorporación de almacenamiento en instalaciones de autoconsumo con fuentes de energía renovables</t>
  </si>
  <si>
    <t>Instituto de investigación en dependencia y envejecimiento</t>
  </si>
  <si>
    <t>Inversión tecnológica de los SSB</t>
  </si>
  <si>
    <t>Justicia 2030/ Proyecto 0. Infraestructuras digitales</t>
  </si>
  <si>
    <t>Justicia 2030/ Proyecto 1. Interoperabilidad. Apartado 1.A.INTEROPERATIVIDAD</t>
  </si>
  <si>
    <t>Justicia 2030/ Proyecto 1. Interoperabilidad. Apartado 1.B.OPTIMIZACIÓN DE SISTEMAS</t>
  </si>
  <si>
    <t>Justicia 2030/ Proyecto 2. Justicia orientada y basada en datos.</t>
  </si>
  <si>
    <t>Justicia 2030/ Proyecto 4. Ciberseguridad.</t>
  </si>
  <si>
    <t>Justicia 2030/ Proyecto 6. Inmediación digital.</t>
  </si>
  <si>
    <t>Justicia 2030/ Proyecto 7. Textualización.</t>
  </si>
  <si>
    <t>Justicia 2030/ Proyecto 8. MASC.</t>
  </si>
  <si>
    <t>Justicia 2030/ Proyecto 9. Registro Civil.</t>
  </si>
  <si>
    <t>Mejora del abastecimiento y reducción de pérdidas en redes de pequeños y medianos municipios.</t>
  </si>
  <si>
    <t>Modernización de las infraestructuras de las artes escénicas y musicales.</t>
  </si>
  <si>
    <t>Modernización sistemas tecnológicos de los centros residenciales</t>
  </si>
  <si>
    <t>Modificación de tendidos eléctricos</t>
  </si>
  <si>
    <t>Nuevos proyectos territoriales para el reequilibrio y la equidad. Colectivos especialmente vulnerables.</t>
  </si>
  <si>
    <t>Nuevos proyectos territoriales para el reequilibrio y la equidad. Emprendimiento y microempresas.</t>
  </si>
  <si>
    <t>Orientación y Emprendimiento. Actividades de la Red de Centros de Orientación y Emprendimiento (COE)</t>
  </si>
  <si>
    <t>Orientación y Emprendimiento. Creación de la Red de Centros de Orientación y Emprendimiento. Acompañamiento e innovación para el empleo</t>
  </si>
  <si>
    <t>PIREP-Casa Ascunce</t>
  </si>
  <si>
    <t>PIREP-Centro Robótica</t>
  </si>
  <si>
    <t>PIREP-Palacio Marqués de Rozalejo</t>
  </si>
  <si>
    <t>PIREP-UPNA Campus sostenible</t>
  </si>
  <si>
    <t>Plan Complementario Energía e Hidrógeno Renovable.</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</si>
  <si>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</si>
  <si>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</si>
  <si>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</si>
  <si>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</si>
  <si>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</si>
  <si>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modernización de la FP. Reskiling y upskiling.</t>
  </si>
  <si>
    <t>Plan de prescripción de actividad y ejercicio físico.</t>
  </si>
  <si>
    <t>Plan de sostenibilidad turística en destino "Pamplona SF365"</t>
  </si>
  <si>
    <t>Plan de sostenibilidad turística en destino "Ribera de Navarra"</t>
  </si>
  <si>
    <t>Plan MOVES II (2020)</t>
  </si>
  <si>
    <t>Plan MOVES III: convocatorias subvenciones</t>
  </si>
  <si>
    <t>Plan Nacional de Sostenibilidad Turística en Destinos Xacobeo 2021</t>
  </si>
  <si>
    <t>Planes Complementarios con las Comunidades Autónomas de I+D+I .
Programa: "AGROALIMENTACIÓN" en Navarra</t>
  </si>
  <si>
    <t>PROA+, Programa para la orientación avance y enriquecimiento educativo</t>
  </si>
  <si>
    <t>Programa de construcción de viviendas en alquiler social en edificios energéticamente eficientes (arrendamiento protegido).</t>
  </si>
  <si>
    <t>Programa de impulso de escolarización en el Primer Ciclo de Educación Infantil</t>
  </si>
  <si>
    <t>Programa de modernización del Comercio: Fondo Tecnológico.</t>
  </si>
  <si>
    <t>Programa de rehabilitación para la recuperación económica y social en entornos residenciales (rehabilitación protegida).</t>
  </si>
  <si>
    <t>Programa formativo de inicicación en competencias digitales para la ciudadanía.</t>
  </si>
  <si>
    <t>Programa Rehabilitación Energética de edificios (PREE)</t>
  </si>
  <si>
    <t>Programa UNICO- Conectividad de nueva generación en Centros Públicos de Referencia.</t>
  </si>
  <si>
    <t>Programa UNICO-Bono Social</t>
  </si>
  <si>
    <t>Programa UNICO-Edificios (actuaciones mejora de las infraestructuras de telecomunicaciones)</t>
  </si>
  <si>
    <t>Programa UNICO-Industria y empresas (polígonos)</t>
  </si>
  <si>
    <t>Programas de incentivos para la implantación de instalaciones de energías renovables térmicas en diferentes sectores de la economía</t>
  </si>
  <si>
    <t>Proyecto AUNA Itinerarios integrados de inclusión.Proyecto para la realización de un proyecto piloto innovador.</t>
  </si>
  <si>
    <t>Proyectos de eficiencia energética y economía circular de empresas turísticas.</t>
  </si>
  <si>
    <t>Proyectos de innovación rural vinculados a la innovación en el marco de los Servicios Sociales</t>
  </si>
  <si>
    <t>Proyectos sostenibles de mantenimiento y rehabilitación del patrimonio histórico con uso turístico.</t>
  </si>
  <si>
    <t>Realización de instalaciones de autoconsumo con fuentes de energía renovable</t>
  </si>
  <si>
    <t>Recuperación de suelos y zonas afectadas por la minería.</t>
  </si>
  <si>
    <t>Reformas de centros residenciales sociosanitarios</t>
  </si>
  <si>
    <t>Reforzar las condiciones de bioseguridad en materia de sanidad animal y vegetal.</t>
  </si>
  <si>
    <t>Rehabilitación energética para edificios existentes en municipios y núcleos de menos de 5000 habitantes (Programa PREE 5000)</t>
  </si>
  <si>
    <t>Restauración del cuerpo superior de la torre de Santa María de Viana</t>
  </si>
  <si>
    <t>Teleasistencia y sistemas digitales de control del entorno</t>
  </si>
  <si>
    <t>Trabajo en red con enfoque dialógico</t>
  </si>
  <si>
    <t>Transformación digital y modernización de las AAPP de las CCAA (1): DATUPNA</t>
  </si>
  <si>
    <t>Transformación digital y modernización de las AAPP de las CCAA (3): Servicio de avance digital</t>
  </si>
  <si>
    <t>Transporte sostenible</t>
  </si>
  <si>
    <t>Transversalidad de género en todas las políticas activas de empleo</t>
  </si>
  <si>
    <t>Unidades de acompañamiento</t>
  </si>
  <si>
    <t>Zona de bajas emisiones. Movilidad sostenible, segura y conectada en entornos metropolitanos.</t>
  </si>
  <si>
    <t>(en blanco)</t>
  </si>
  <si>
    <t>COMPONENTE</t>
  </si>
  <si>
    <t>MEDIDA</t>
  </si>
  <si>
    <t>OBLIG. REC. 2020+2021+ AUTORIZ 2022 a 2026</t>
  </si>
  <si>
    <t>OBLIGACIONES RECONOCIDAS 2020+2021+ 2022</t>
  </si>
  <si>
    <t>DERECHOS RECONOCIDOS 2020+2021+ 2022</t>
  </si>
  <si>
    <t>FINANCIACIÓN PREVISTA 20-23</t>
  </si>
  <si>
    <r>
      <t xml:space="preserve">DENOMINACIÓN </t>
    </r>
    <r>
      <rPr>
        <sz val="10"/>
        <rFont val="Calibri"/>
        <family val="2"/>
        <scheme val="minor"/>
      </rPr>
      <t>(provisional)</t>
    </r>
  </si>
  <si>
    <t>Una vez seleccionado un departamento se puede ver en el bloque de componentes, en qué componentes participa ese departamento. Para QUITAR EL FILTRO hay que pinchar</t>
  </si>
  <si>
    <r>
      <t xml:space="preserve">el botón de quitar filtros (arriba a la derecha del menú, en el icono de un </t>
    </r>
    <r>
      <rPr>
        <i/>
        <sz val="11"/>
        <color rgb="FF0000FF"/>
        <rFont val="Calibri"/>
        <family val="2"/>
        <scheme val="minor"/>
      </rPr>
      <t>embudo tachado</t>
    </r>
    <r>
      <rPr>
        <sz val="11"/>
        <color rgb="FF0000FF"/>
        <rFont val="Calibri"/>
        <family val="2"/>
        <scheme val="minor"/>
      </rPr>
      <t>)</t>
    </r>
  </si>
  <si>
    <t>3-En el bloque de COMPONENTES se puede hacer el mismo tipo de selección que en Departarmentos.</t>
  </si>
  <si>
    <t>Adaptación riesgo inundación</t>
  </si>
  <si>
    <t>Digitalización ciclo agua</t>
  </si>
  <si>
    <r>
      <t xml:space="preserve">2-En el </t>
    </r>
    <r>
      <rPr>
        <b/>
        <sz val="11"/>
        <color rgb="FF0000FF"/>
        <rFont val="Calibri"/>
        <family val="2"/>
        <scheme val="minor"/>
      </rPr>
      <t>MENÚ DE LA IZQUIERDA</t>
    </r>
    <r>
      <rPr>
        <sz val="11"/>
        <color rgb="FF0000FF"/>
        <rFont val="Calibri"/>
        <family val="2"/>
        <scheme val="minor"/>
      </rPr>
      <t xml:space="preserve"> de DEPARTAMENTOS se puede pinchar en el departamento que se quiera FILTRAR  a se actualizarán los datos con sus subproyectos /actuaciones.</t>
    </r>
  </si>
  <si>
    <t>Campaña de información y sensibilización para el programa poblacional de detección precoz de cáncer de cuello de útero de Navarra (PDPCCU)</t>
  </si>
  <si>
    <t>DENOMINACIÓN (provisional)</t>
  </si>
  <si>
    <t>Acciones en materia de accesibilidad universal</t>
  </si>
  <si>
    <t>Captación activa mediante invitación personalizada al programa de detección precoz de cáncer colorrectal (PDPCCR) de Navarra</t>
  </si>
  <si>
    <t>Descripción y digitalización del inventario de bienes del patrimonio cultural y del Servicio de Patrimonio Histórico.2</t>
  </si>
  <si>
    <t>Nivel de Vinculación con SAP</t>
  </si>
  <si>
    <t>Nº Proyecto Contable</t>
  </si>
  <si>
    <t>Elementos PEP</t>
  </si>
  <si>
    <t>Suma de OBLIG. REC. 2020+2021+ AUTORIZ 2022 a 2026</t>
  </si>
  <si>
    <t>Códigos asociados en la BDNS (Base de Datos Nacional de Subvenciones)</t>
  </si>
  <si>
    <r>
      <t xml:space="preserve">DEPARTAMENTO </t>
    </r>
    <r>
      <rPr>
        <sz val="10"/>
        <rFont val="Calibri"/>
        <family val="2"/>
        <scheme val="minor"/>
      </rPr>
      <t>(provisional)</t>
    </r>
  </si>
  <si>
    <t>LEYENDA</t>
  </si>
  <si>
    <t>PLAN DE GESTIÓN</t>
  </si>
  <si>
    <t>Departamento al que provisionalmente se asocia la gestión de una actuación.</t>
  </si>
  <si>
    <t>De cara a la trazabilidad con el detalle de información contable del documento excel "2-CONTAB-SAP.xlsm", esta columna indica si el nivel de vinculación de una actuación con la contabilidad es a nivel de "proyecto contable" (PC) o a subnivel de "elemento PEP" (EPEP).</t>
  </si>
  <si>
    <t>Número de proyecto contable (PC) asociado a una actuación.</t>
  </si>
  <si>
    <t>Número de elemento PEP (EPEP) asociado a una actuación. Cuando se asocian varios EPEPs se indica con un guión. Por ejemplo "314-01/03" significa que se le asocian tres elementos EPEP: 314-01, 314-02 y 314-03.</t>
  </si>
  <si>
    <t>Suma de los derechos reconocidos asociados a una actuación desde 2020 hasta el momento de elaboración de la tabla.</t>
  </si>
  <si>
    <t>Suma de las obligaciones reconocidas asociados a una actuación desde 2020 hasta el momento de elaboración de la tabla.</t>
  </si>
  <si>
    <t>Suma de obligaciones reconocidas en ejercicios anteriores más el gasto autorizado 2022, 2023, 2024, 2025 y 2026.</t>
  </si>
  <si>
    <t>Plan de gestión asociado a una actuación, identificado con una numeración interna a efectos de gestión. Los planes de gestión pendientes se irán añadiendo conforme los responsables los aprueben y trasladen a Coordinación PRTR.</t>
  </si>
  <si>
    <t>Estimación de los ingresos MRR a recibir para cada actuación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</si>
  <si>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Contabilidad SAP-G21</t>
  </si>
  <si>
    <t>1-En esta primera presentación aparecen todos los subproyectos / actuaciones del Gobierno de Navarra con los importes de financiación total prevista (columna G) y</t>
  </si>
  <si>
    <t>con los importes de obligaciones 2020 y 2021 más autorizaciones de gasto 2022-2026 (columna H) (Fuente principal: planes de gestión)</t>
  </si>
  <si>
    <t>Bioeconomía. Aprovechamiento silvícola, ganadería extensiva, y producciones
forestales sostenibles</t>
  </si>
  <si>
    <t>Desarrollo y evaluación de itinerarios de inclusión social con personas beneficiarias del ingreso mínimo vital (IMV)</t>
  </si>
  <si>
    <t>PC</t>
  </si>
  <si>
    <t>EPEP</t>
  </si>
  <si>
    <t>Enlace a convocatoria</t>
  </si>
  <si>
    <t>ID Actuación</t>
  </si>
  <si>
    <t>Componente del PRTR al que se asocia una actuación.</t>
  </si>
  <si>
    <t>Medida del PRTR a la que se asocia una actuación.</t>
  </si>
  <si>
    <t>Denominación provisional de cada actuación.</t>
  </si>
  <si>
    <t>Código identificativo (IDxxx) asociado a una actuación en esta tabla. Buscando el código ID en la pestaña "Códigos BDNS" se puede comprobar si una actuación tiene asociado uno o varios código de convocatoria BDNS en la Base de Datos Nacional de Subvenciones.</t>
  </si>
  <si>
    <t>Mejora envolvente térmica y eliminacion de barreras arquitectónicas de la Residencia Deportiva Fuerte del Príncipe de Navarra"</t>
  </si>
  <si>
    <t>Datos a 30/11/2022</t>
  </si>
  <si>
    <t>Pendiente</t>
  </si>
  <si>
    <t>Fecha tope (trimestre/año) para el reconocimiento de obligaciones según el Plan de gestión.</t>
  </si>
  <si>
    <t>Plan de gestión</t>
  </si>
  <si>
    <t>PLAZO para RECONOC. DE OBLIGAC.</t>
  </si>
  <si>
    <t>DEPARTAMENTO (provisional)</t>
  </si>
  <si>
    <t>ID001</t>
  </si>
  <si>
    <t>C01-Plan de choque de movilidad sostenible, segura y conectada en entornos urbanos y metropolitanos</t>
  </si>
  <si>
    <t>I01</t>
  </si>
  <si>
    <t>PG009</t>
  </si>
  <si>
    <t>4T/2025</t>
  </si>
  <si>
    <t>447-01</t>
  </si>
  <si>
    <t>ID002</t>
  </si>
  <si>
    <t>PG001</t>
  </si>
  <si>
    <t>4T/2024</t>
  </si>
  <si>
    <t>464-01/09</t>
  </si>
  <si>
    <t>ID003</t>
  </si>
  <si>
    <t>I02</t>
  </si>
  <si>
    <t>-</t>
  </si>
  <si>
    <t>276-01/02</t>
  </si>
  <si>
    <t>ID004</t>
  </si>
  <si>
    <t>PG069</t>
  </si>
  <si>
    <t>314-01/03</t>
  </si>
  <si>
    <t>ID005</t>
  </si>
  <si>
    <t>C02-Plan de rehabilitación de vivienda y regeneración urbana</t>
  </si>
  <si>
    <t>PG003</t>
  </si>
  <si>
    <t>4T/2026</t>
  </si>
  <si>
    <t>433-01</t>
  </si>
  <si>
    <t>ID006</t>
  </si>
  <si>
    <t>433-02</t>
  </si>
  <si>
    <t>ID007</t>
  </si>
  <si>
    <t>I03</t>
  </si>
  <si>
    <t>278-01/02</t>
  </si>
  <si>
    <t>ID008</t>
  </si>
  <si>
    <t>I04</t>
  </si>
  <si>
    <t>382-01</t>
  </si>
  <si>
    <t>ID009</t>
  </si>
  <si>
    <t>I05</t>
  </si>
  <si>
    <t>PG081</t>
  </si>
  <si>
    <t>3T/2024</t>
  </si>
  <si>
    <t>ID010</t>
  </si>
  <si>
    <t>ID011</t>
  </si>
  <si>
    <t>PG032</t>
  </si>
  <si>
    <t>494-01/04</t>
  </si>
  <si>
    <t>ID012</t>
  </si>
  <si>
    <t>PG033</t>
  </si>
  <si>
    <t>4T/2022</t>
  </si>
  <si>
    <t>476-01</t>
  </si>
  <si>
    <t>ID013</t>
  </si>
  <si>
    <t>C03-Transformación ambiental y digital del sistema agroalimentario y pesquero</t>
  </si>
  <si>
    <t>PG007</t>
  </si>
  <si>
    <t>459-01/02</t>
  </si>
  <si>
    <t>ID014</t>
  </si>
  <si>
    <t>PG006</t>
  </si>
  <si>
    <t>458-01/04</t>
  </si>
  <si>
    <t>ID015</t>
  </si>
  <si>
    <t>C04-Conservación y restauración de ecosistemas y su biodiversidad</t>
  </si>
  <si>
    <t>499-01/06</t>
  </si>
  <si>
    <t>ID016</t>
  </si>
  <si>
    <t>498-01</t>
  </si>
  <si>
    <t>ID017</t>
  </si>
  <si>
    <t>PG059</t>
  </si>
  <si>
    <t>456-01</t>
  </si>
  <si>
    <t>ID018</t>
  </si>
  <si>
    <t>PG078</t>
  </si>
  <si>
    <t>486-01/09</t>
  </si>
  <si>
    <t>ID019</t>
  </si>
  <si>
    <t>PG082</t>
  </si>
  <si>
    <t>ID020</t>
  </si>
  <si>
    <t>PG079</t>
  </si>
  <si>
    <t>4T/2023</t>
  </si>
  <si>
    <t>487-01/05</t>
  </si>
  <si>
    <t>ID021</t>
  </si>
  <si>
    <t>C05-Preservación del espacio litoral y los recursos hídricos</t>
  </si>
  <si>
    <t>PG002</t>
  </si>
  <si>
    <t>463-01</t>
  </si>
  <si>
    <t>ID022</t>
  </si>
  <si>
    <t>ID023</t>
  </si>
  <si>
    <t>ID024</t>
  </si>
  <si>
    <t>C06-Movilidad sostenible, segura y conectada</t>
  </si>
  <si>
    <t>465-01</t>
  </si>
  <si>
    <t>ID025</t>
  </si>
  <si>
    <t>C07-Despliegue e integración de energías renovables</t>
  </si>
  <si>
    <t>PG068</t>
  </si>
  <si>
    <t>2T/2026</t>
  </si>
  <si>
    <t>507-01</t>
  </si>
  <si>
    <t>ID026</t>
  </si>
  <si>
    <t>384-01/05</t>
  </si>
  <si>
    <t>ID027</t>
  </si>
  <si>
    <t>C08-Infraestructuras eléctricas, promoción de redes inteligentes y despliegue de la flixibilidad y el almacenamiento</t>
  </si>
  <si>
    <t>385-01/06</t>
  </si>
  <si>
    <t>ID028</t>
  </si>
  <si>
    <t>C11-Modernización de las Administraciones públicas</t>
  </si>
  <si>
    <t>PG061</t>
  </si>
  <si>
    <t>348-01/03</t>
  </si>
  <si>
    <t>ID029</t>
  </si>
  <si>
    <t>PG062</t>
  </si>
  <si>
    <t>451-01</t>
  </si>
  <si>
    <t>ID030</t>
  </si>
  <si>
    <t>ID031</t>
  </si>
  <si>
    <t>PG058</t>
  </si>
  <si>
    <t>452-01</t>
  </si>
  <si>
    <t>ID032</t>
  </si>
  <si>
    <t>ID033</t>
  </si>
  <si>
    <t>ID034</t>
  </si>
  <si>
    <t>ID035</t>
  </si>
  <si>
    <t>PG070</t>
  </si>
  <si>
    <t>512-01</t>
  </si>
  <si>
    <t>ID036</t>
  </si>
  <si>
    <t>ID037</t>
  </si>
  <si>
    <t>PG071</t>
  </si>
  <si>
    <t>509-02</t>
  </si>
  <si>
    <t>ID038</t>
  </si>
  <si>
    <t>539-01/02</t>
  </si>
  <si>
    <t>ID039</t>
  </si>
  <si>
    <t>PG065</t>
  </si>
  <si>
    <t>509-03</t>
  </si>
  <si>
    <t>ID040</t>
  </si>
  <si>
    <t>PG066</t>
  </si>
  <si>
    <t>509-01</t>
  </si>
  <si>
    <t>ID041</t>
  </si>
  <si>
    <t>C12-Política Industrial España 2030</t>
  </si>
  <si>
    <t>PG008</t>
  </si>
  <si>
    <t>3T/2026</t>
  </si>
  <si>
    <t>457-01</t>
  </si>
  <si>
    <t>ID042</t>
  </si>
  <si>
    <t>C13-Impulso a la pyme</t>
  </si>
  <si>
    <t>PG067</t>
  </si>
  <si>
    <t>514-01</t>
  </si>
  <si>
    <t>ID043</t>
  </si>
  <si>
    <t>C14-Plan de modernización y competitividad del sector turístico</t>
  </si>
  <si>
    <t>ID044</t>
  </si>
  <si>
    <t>PG055</t>
  </si>
  <si>
    <t>502-01/07</t>
  </si>
  <si>
    <t>ID045</t>
  </si>
  <si>
    <t>PG010</t>
  </si>
  <si>
    <t>492-01</t>
  </si>
  <si>
    <t>ID046</t>
  </si>
  <si>
    <t>PG011</t>
  </si>
  <si>
    <t>491-01</t>
  </si>
  <si>
    <t>ID047</t>
  </si>
  <si>
    <t>ID048</t>
  </si>
  <si>
    <t>PG072</t>
  </si>
  <si>
    <t>511-01</t>
  </si>
  <si>
    <t>ID049</t>
  </si>
  <si>
    <t>ID050</t>
  </si>
  <si>
    <t>C15-Conectividad Digital, impulso de la cibersegurdad y despliegue del 5G</t>
  </si>
  <si>
    <t>PG051</t>
  </si>
  <si>
    <t>479-01</t>
  </si>
  <si>
    <t>ID051</t>
  </si>
  <si>
    <t>PG064</t>
  </si>
  <si>
    <t>480-01</t>
  </si>
  <si>
    <t>ID052</t>
  </si>
  <si>
    <t>PG075</t>
  </si>
  <si>
    <t>478-01</t>
  </si>
  <si>
    <t>ID053</t>
  </si>
  <si>
    <t>ID054</t>
  </si>
  <si>
    <t>C17-Reforma institucional y fortalecimiento de las capacidades del sistema nacional de ciencia, tecnolgía e innovación</t>
  </si>
  <si>
    <t>PG049</t>
  </si>
  <si>
    <t>473-01</t>
  </si>
  <si>
    <t>ID055</t>
  </si>
  <si>
    <t>PG077</t>
  </si>
  <si>
    <t>519-01</t>
  </si>
  <si>
    <t>ID056</t>
  </si>
  <si>
    <t>C18-Renovación y ampliación de las capacidades del Sistema Nacional de Salud</t>
  </si>
  <si>
    <t>PG005</t>
  </si>
  <si>
    <t>3T/2023</t>
  </si>
  <si>
    <t>379-01/02</t>
  </si>
  <si>
    <t>ID057</t>
  </si>
  <si>
    <t>PG076</t>
  </si>
  <si>
    <t>533-01</t>
  </si>
  <si>
    <t>ID058</t>
  </si>
  <si>
    <t>PG080</t>
  </si>
  <si>
    <t>533-02</t>
  </si>
  <si>
    <t>ID059</t>
  </si>
  <si>
    <t>432-01</t>
  </si>
  <si>
    <t>ID060</t>
  </si>
  <si>
    <t>481-01</t>
  </si>
  <si>
    <t>ID061</t>
  </si>
  <si>
    <t>C19-Plan Nacional de Competencias Digitales (digital skills)</t>
  </si>
  <si>
    <t>PG048</t>
  </si>
  <si>
    <t>477-01</t>
  </si>
  <si>
    <t>ID062</t>
  </si>
  <si>
    <t>PG057</t>
  </si>
  <si>
    <t>468-01</t>
  </si>
  <si>
    <t>ID063</t>
  </si>
  <si>
    <t>PG012</t>
  </si>
  <si>
    <t>393-01</t>
  </si>
  <si>
    <t>ID064</t>
  </si>
  <si>
    <t>C20-Plan estratégico de impulso de la Formación Profesional</t>
  </si>
  <si>
    <t>PG052</t>
  </si>
  <si>
    <t>320-01/02</t>
  </si>
  <si>
    <t>ID065</t>
  </si>
  <si>
    <t>PG040</t>
  </si>
  <si>
    <t>471-01</t>
  </si>
  <si>
    <t>ID066</t>
  </si>
  <si>
    <t>PG043</t>
  </si>
  <si>
    <t>324-01</t>
  </si>
  <si>
    <t>ID067</t>
  </si>
  <si>
    <t>PG042</t>
  </si>
  <si>
    <t>321-01</t>
  </si>
  <si>
    <t>ID068</t>
  </si>
  <si>
    <t>468-02</t>
  </si>
  <si>
    <t>ID069</t>
  </si>
  <si>
    <t>PG044</t>
  </si>
  <si>
    <t>323-01</t>
  </si>
  <si>
    <t>ID070</t>
  </si>
  <si>
    <t>PG045</t>
  </si>
  <si>
    <t>475-01</t>
  </si>
  <si>
    <t>ID071</t>
  </si>
  <si>
    <t>PG056</t>
  </si>
  <si>
    <t>322-01/02</t>
  </si>
  <si>
    <t>ID072</t>
  </si>
  <si>
    <t>C21-Modernización y digitalización del sistema educativo, incluida la educación temprana de 0 a 3 años</t>
  </si>
  <si>
    <t>PG041</t>
  </si>
  <si>
    <t>472-01/02</t>
  </si>
  <si>
    <t>ID073</t>
  </si>
  <si>
    <t>PG046</t>
  </si>
  <si>
    <t>470-01</t>
  </si>
  <si>
    <t>ID074</t>
  </si>
  <si>
    <t>PG047</t>
  </si>
  <si>
    <t>469-01</t>
  </si>
  <si>
    <t>ID075</t>
  </si>
  <si>
    <t>C22-Plan de choque para la economía de los cuidados y refuerzo de las políticas de inclusión</t>
  </si>
  <si>
    <t>PG074</t>
  </si>
  <si>
    <t>357-01</t>
  </si>
  <si>
    <t>ID076</t>
  </si>
  <si>
    <t>PG013</t>
  </si>
  <si>
    <t>356-01</t>
  </si>
  <si>
    <t>ID077</t>
  </si>
  <si>
    <t>PG014</t>
  </si>
  <si>
    <t>359-01</t>
  </si>
  <si>
    <t>ID078</t>
  </si>
  <si>
    <t>PG015</t>
  </si>
  <si>
    <t>365-01/02</t>
  </si>
  <si>
    <t>ID079</t>
  </si>
  <si>
    <t>PG020</t>
  </si>
  <si>
    <t>360-01</t>
  </si>
  <si>
    <t>ID080</t>
  </si>
  <si>
    <t>363-01</t>
  </si>
  <si>
    <t>ID081</t>
  </si>
  <si>
    <t>PG018</t>
  </si>
  <si>
    <t>361-01/03</t>
  </si>
  <si>
    <t>ID082</t>
  </si>
  <si>
    <t>PG016</t>
  </si>
  <si>
    <t>366-01</t>
  </si>
  <si>
    <t>ID083</t>
  </si>
  <si>
    <t>PG017</t>
  </si>
  <si>
    <t>362-01</t>
  </si>
  <si>
    <t>ID084</t>
  </si>
  <si>
    <t>PG053</t>
  </si>
  <si>
    <t>364-01</t>
  </si>
  <si>
    <t>ID085</t>
  </si>
  <si>
    <t>PG073</t>
  </si>
  <si>
    <t>367-01</t>
  </si>
  <si>
    <t>ID086</t>
  </si>
  <si>
    <t>PG019</t>
  </si>
  <si>
    <t>495-01</t>
  </si>
  <si>
    <t>ID087</t>
  </si>
  <si>
    <t>PG054</t>
  </si>
  <si>
    <t>440-01</t>
  </si>
  <si>
    <t>ID088</t>
  </si>
  <si>
    <t>C23-Nuevas políticas públicas para un mercado de trabajo dinámico, resiliente e inclusivo</t>
  </si>
  <si>
    <t>PG021</t>
  </si>
  <si>
    <t>370-01</t>
  </si>
  <si>
    <t>ID089</t>
  </si>
  <si>
    <t>PG039</t>
  </si>
  <si>
    <t>417-01</t>
  </si>
  <si>
    <t>ID090</t>
  </si>
  <si>
    <t>PG022</t>
  </si>
  <si>
    <t>419-01</t>
  </si>
  <si>
    <t>ID091</t>
  </si>
  <si>
    <t>PG023</t>
  </si>
  <si>
    <t>420-01</t>
  </si>
  <si>
    <t>ID092</t>
  </si>
  <si>
    <t>PG024</t>
  </si>
  <si>
    <t>401-01</t>
  </si>
  <si>
    <t>ID093</t>
  </si>
  <si>
    <t>PG025</t>
  </si>
  <si>
    <t>393-02</t>
  </si>
  <si>
    <t>ID094</t>
  </si>
  <si>
    <t>PG004</t>
  </si>
  <si>
    <t>448-01</t>
  </si>
  <si>
    <t>ID095</t>
  </si>
  <si>
    <t>PG026</t>
  </si>
  <si>
    <t>392-01</t>
  </si>
  <si>
    <t>ID096</t>
  </si>
  <si>
    <t>PG027</t>
  </si>
  <si>
    <t>415-01</t>
  </si>
  <si>
    <t>ID097</t>
  </si>
  <si>
    <t>PG029</t>
  </si>
  <si>
    <t>394-01</t>
  </si>
  <si>
    <t>ID098</t>
  </si>
  <si>
    <t>PG030</t>
  </si>
  <si>
    <t>442-01</t>
  </si>
  <si>
    <t>ID099</t>
  </si>
  <si>
    <t>PG028</t>
  </si>
  <si>
    <t>396-01</t>
  </si>
  <si>
    <t>ID100</t>
  </si>
  <si>
    <t>I07</t>
  </si>
  <si>
    <t>PG031</t>
  </si>
  <si>
    <t>490-01</t>
  </si>
  <si>
    <t>ID101</t>
  </si>
  <si>
    <t>C24-Revalorización de la industria cultural</t>
  </si>
  <si>
    <t>PG038</t>
  </si>
  <si>
    <t>460-01</t>
  </si>
  <si>
    <t>ID102</t>
  </si>
  <si>
    <t>PG063</t>
  </si>
  <si>
    <t>461-01</t>
  </si>
  <si>
    <t>ID103</t>
  </si>
  <si>
    <t>PG060</t>
  </si>
  <si>
    <t>453-01</t>
  </si>
  <si>
    <t>ID104</t>
  </si>
  <si>
    <t>PG034</t>
  </si>
  <si>
    <t>407-01</t>
  </si>
  <si>
    <t>ID105</t>
  </si>
  <si>
    <t>PG050</t>
  </si>
  <si>
    <t>462-01</t>
  </si>
  <si>
    <t>ID106</t>
  </si>
  <si>
    <t>PG036</t>
  </si>
  <si>
    <t>408-01</t>
  </si>
  <si>
    <t>ID107</t>
  </si>
  <si>
    <t>Descripción y digitalización del inventario de bienes del patrimonio cultural y del Servicio de Patrimonio Histórico.</t>
  </si>
  <si>
    <t>PG037</t>
  </si>
  <si>
    <t>454-01</t>
  </si>
  <si>
    <t>ID108</t>
  </si>
  <si>
    <t>C25-España hub audiovisual de Europa (Spain AVS Hub)</t>
  </si>
  <si>
    <t>PG035</t>
  </si>
  <si>
    <t>455-01</t>
  </si>
  <si>
    <t>ID109</t>
  </si>
  <si>
    <t>C26-Plan de fomento del sector del deporte</t>
  </si>
  <si>
    <t>ID110</t>
  </si>
  <si>
    <t>PG083</t>
  </si>
  <si>
    <t>466-01</t>
  </si>
  <si>
    <t>ID111</t>
  </si>
  <si>
    <t>ID112</t>
  </si>
  <si>
    <t>ID113</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</si>
  <si>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</si>
  <si>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</si>
  <si>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</si>
  <si>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</si>
  <si>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</si>
  <si>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</si>
  <si>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</si>
  <si>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</si>
  <si>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</si>
  <si>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</si>
  <si>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</si>
  <si>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</si>
  <si>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</si>
  <si>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</si>
  <si>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</si>
  <si>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</si>
  <si>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</si>
  <si>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</si>
  <si>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</si>
  <si>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</si>
  <si>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</si>
  <si>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</si>
  <si>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</si>
  <si>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</si>
  <si>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</si>
  <si>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</si>
  <si>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</si>
  <si>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</si>
  <si>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</si>
  <si>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</si>
  <si>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</si>
  <si>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</si>
  <si>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</si>
  <si>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</si>
  <si>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529043</t>
  </si>
  <si>
    <t>https://www.pap.hacienda.gob.es/bdnstrans/GE/es/convocatoria/529043</t>
  </si>
  <si>
    <t>593072</t>
  </si>
  <si>
    <t>https://www.pap.hacienda.gob.es/bdnstrans/GE/es/convocatoria/593072</t>
  </si>
  <si>
    <t>623966</t>
  </si>
  <si>
    <t>https://www.pap.hacienda.gob.es/bdnstrans/GE/es/convocatoria/623966</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</si>
  <si>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</si>
  <si>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</si>
  <si>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</si>
  <si>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</si>
  <si>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</si>
  <si>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</si>
  <si>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</si>
  <si>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</si>
  <si>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643303</t>
  </si>
  <si>
    <t>https://www.pap.hacienda.gob.es/bdnstrans/GE/es/convocatoria/643303</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</si>
  <si>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</si>
  <si>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</si>
  <si>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</si>
  <si>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</si>
  <si>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</si>
  <si>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</si>
  <si>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</si>
  <si>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</si>
  <si>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607030</t>
  </si>
  <si>
    <t>https://www.pap.hacienda.gob.es/bdnstrans/GE/es/convocatoria/607030</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</si>
  <si>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</si>
  <si>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</si>
  <si>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</si>
  <si>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</si>
  <si>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</si>
  <si>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</si>
  <si>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</si>
  <si>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</si>
  <si>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</si>
  <si>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</si>
  <si>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</si>
  <si>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</si>
  <si>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</si>
  <si>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</si>
  <si>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</si>
  <si>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</si>
  <si>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</si>
  <si>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</si>
  <si>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661892</t>
  </si>
  <si>
    <t>https://www.pap.hacienda.gob.es/bdnstrans/GE/es/convocatoria/661892</t>
  </si>
  <si>
    <t>628046</t>
  </si>
  <si>
    <t>https://www.pap.hacienda.gob.es/bdnstrans/GE/es/convocatoria/628046</t>
  </si>
  <si>
    <t>625749</t>
  </si>
  <si>
    <t>https://www.pap.hacienda.gob.es/bdnstrans/GE/es/convocatoria/625749</t>
  </si>
  <si>
    <t>659998</t>
  </si>
  <si>
    <t>https://www.pap.hacienda.gob.es/bdnstrans/GE/es/convocatoria/659998</t>
  </si>
  <si>
    <t>643979</t>
  </si>
  <si>
    <t>https://www.pap.hacienda.gob.es/bdnstrans/GE/es/convocatoria/643979</t>
  </si>
  <si>
    <t>659365</t>
  </si>
  <si>
    <t>https://www.pap.hacienda.gob.es/bdnstrans/GE/es/convocatoria/659365</t>
  </si>
  <si>
    <t>643272</t>
  </si>
  <si>
    <t>https://www.pap.hacienda.gob.es/bdnstrans/GE/es/convocatoria/643272</t>
  </si>
  <si>
    <t>633664</t>
  </si>
  <si>
    <t>https://www.pap.hacienda.gob.es/bdnstrans/GE/es/convocatoria/633664</t>
  </si>
  <si>
    <t>630447</t>
  </si>
  <si>
    <t>https://www.pap.hacienda.gob.es/bdnstrans/GE/es/convocatoria/630447</t>
  </si>
  <si>
    <t>599438</t>
  </si>
  <si>
    <t>https://www.pap.hacienda.gob.es/bdnstrans/GE/es/convocatoria/599438</t>
  </si>
  <si>
    <t>599608</t>
  </si>
  <si>
    <t>https://www.pap.hacienda.gob.es/bdnstrans/GE/es/convocatoria/599608</t>
  </si>
  <si>
    <t>611539</t>
  </si>
  <si>
    <t>https://www.pap.hacienda.gob.es/bdnstrans/GE/es/convocatoria/611539</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</si>
  <si>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</si>
  <si>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</si>
  <si>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</si>
  <si>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</si>
  <si>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</si>
  <si>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</si>
  <si>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</si>
  <si>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</si>
  <si>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601551</t>
  </si>
  <si>
    <t>https://www.pap.hacienda.gob.es/bdnstrans/GE/es/convocatoria/601551</t>
  </si>
  <si>
    <t>603796</t>
  </si>
  <si>
    <t>https://www.pap.hacienda.gob.es/bdnstrans/GE/es/convocatoria/603796</t>
  </si>
  <si>
    <t>616270</t>
  </si>
  <si>
    <t>https://www.pap.hacienda.gob.es/bdnstrans/GE/es/convocatoria/616270</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</si>
  <si>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</si>
  <si>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</si>
  <si>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</si>
  <si>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</si>
  <si>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</si>
  <si>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</si>
  <si>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</si>
  <si>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</si>
  <si>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Sistema de información de la Red de vigilancia en salud pública (redes de vigilancia Argos, Inmunis y de cáncer)</t>
  </si>
  <si>
    <t>Mes anterior:</t>
  </si>
  <si>
    <t>Suma:</t>
  </si>
  <si>
    <t>Total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</si>
</sst>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
      <b/>
      <sz val="16"/>
      <name val="Calibri"/>
      <family val="2"/>
      <scheme val="minor"/>
    </font>
    <font>
      <i/>
      <sz val="11"/>
      <color rgb="FF0000FF"/>
      <name val="Calibri"/>
      <family val="2"/>
      <scheme val="minor"/>
    </font>
    <font>
      <b/>
      <sz val="12"/>
      <color theme="1"/>
      <name val="Calibri"/>
      <family val="2"/>
      <scheme val="minor"/>
    </font>
    <font>
      <sz val="11"/>
      <color rgb="FF9C6500"/>
      <name val="Calibri"/>
      <family val="2"/>
      <scheme val="minor"/>
    </font>
    <font>
      <b/>
      <sz val="16"/>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5" fillId="7" borderId="0" applyNumberFormat="0" applyBorder="0" applyAlignment="0" applyProtection="0"/>
    <xf numFmtId="0" fontId="1" fillId="0" borderId="0"/>
    <xf numFmtId="0" fontId="19" fillId="0" borderId="0" applyNumberFormat="0" applyFill="0" applyBorder="0" applyAlignment="0" applyProtection="0"/>
  </cellStyleXfs>
  <cellXfs count="79">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7" fillId="0" borderId="0" xfId="0" applyNumberFormat="1" applyFont="1" applyAlignment="1">
      <alignment wrapText="1"/>
    </xf>
    <xf numFmtId="49" fontId="7" fillId="0" borderId="0" xfId="0" applyNumberFormat="1" applyFont="1"/>
    <xf numFmtId="0" fontId="7"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6" fillId="0" borderId="0" xfId="0" applyFont="1" applyAlignment="1">
      <alignment horizontal="center" wrapText="1"/>
    </xf>
    <xf numFmtId="0" fontId="0" fillId="0" borderId="0" xfId="0" applyFill="1" applyBorder="1" applyAlignment="1">
      <alignment vertical="center"/>
    </xf>
    <xf numFmtId="0" fontId="3" fillId="0" borderId="0" xfId="0" applyFont="1" applyFill="1"/>
    <xf numFmtId="0" fontId="10"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6" borderId="0" xfId="0" applyFont="1" applyFill="1"/>
    <xf numFmtId="0" fontId="12" fillId="0" borderId="0" xfId="0" applyFont="1" applyFill="1" applyBorder="1" applyAlignment="1">
      <alignment vertical="center"/>
    </xf>
    <xf numFmtId="0" fontId="11" fillId="0" borderId="0" xfId="0" applyFont="1" applyFill="1" applyBorder="1" applyAlignment="1">
      <alignment vertical="center"/>
    </xf>
    <xf numFmtId="0" fontId="14" fillId="0" borderId="0" xfId="0" applyFont="1" applyAlignment="1">
      <alignment horizontal="right" vertical="center" wrapText="1"/>
    </xf>
    <xf numFmtId="3" fontId="14" fillId="0" borderId="0" xfId="0" applyNumberFormat="1" applyFont="1"/>
    <xf numFmtId="0" fontId="0" fillId="0" borderId="0" xfId="0" applyAlignment="1">
      <alignment horizontal="center"/>
    </xf>
    <xf numFmtId="0" fontId="0" fillId="0" borderId="0" xfId="0" applyAlignment="1">
      <alignment wrapText="1"/>
    </xf>
    <xf numFmtId="0" fontId="0" fillId="0" borderId="4" xfId="0" applyBorder="1" applyAlignment="1">
      <alignment horizontal="center"/>
    </xf>
    <xf numFmtId="0" fontId="0" fillId="5" borderId="0" xfId="0" applyFont="1" applyFill="1"/>
    <xf numFmtId="0" fontId="0" fillId="4" borderId="0" xfId="0" applyFill="1"/>
    <xf numFmtId="0" fontId="8" fillId="6" borderId="4"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4" xfId="0"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3" fontId="3" fillId="0" borderId="4" xfId="0" applyNumberFormat="1" applyFont="1" applyBorder="1" applyAlignment="1">
      <alignment horizontal="right" vertical="center"/>
    </xf>
    <xf numFmtId="3" fontId="3" fillId="0" borderId="4" xfId="0" applyNumberFormat="1" applyFont="1" applyBorder="1" applyAlignment="1">
      <alignment vertical="center"/>
    </xf>
    <xf numFmtId="0" fontId="0" fillId="9" borderId="1" xfId="0" applyFill="1" applyBorder="1"/>
    <xf numFmtId="0" fontId="0" fillId="9" borderId="2" xfId="0" applyFill="1" applyBorder="1"/>
    <xf numFmtId="0" fontId="8" fillId="9" borderId="4" xfId="2" applyNumberFormat="1" applyFont="1" applyFill="1" applyBorder="1" applyAlignment="1">
      <alignment horizontal="center" vertical="center" wrapText="1"/>
    </xf>
    <xf numFmtId="0" fontId="8" fillId="6" borderId="4" xfId="0" applyFont="1" applyFill="1" applyBorder="1" applyAlignment="1">
      <alignment horizontal="left" vertical="center" wrapText="1"/>
    </xf>
    <xf numFmtId="3" fontId="0" fillId="5" borderId="4" xfId="0" applyNumberFormat="1" applyFont="1" applyFill="1" applyBorder="1" applyAlignment="1">
      <alignment horizontal="center" wrapText="1"/>
    </xf>
    <xf numFmtId="3" fontId="0" fillId="4" borderId="4" xfId="0" applyNumberFormat="1" applyFont="1" applyFill="1" applyBorder="1" applyAlignment="1">
      <alignment horizontal="center" wrapText="1"/>
    </xf>
    <xf numFmtId="0" fontId="0" fillId="0" borderId="3" xfId="0" applyBorder="1" applyAlignment="1"/>
    <xf numFmtId="0" fontId="0" fillId="0" borderId="0" xfId="0" applyAlignment="1"/>
    <xf numFmtId="0" fontId="8" fillId="6" borderId="4" xfId="0" applyFont="1" applyFill="1" applyBorder="1" applyAlignment="1">
      <alignment horizontal="center" vertical="center"/>
    </xf>
    <xf numFmtId="0" fontId="9" fillId="8" borderId="4" xfId="1" applyFont="1"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49" fontId="3" fillId="0" borderId="4" xfId="0" applyNumberFormat="1" applyFont="1" applyBorder="1" applyAlignment="1">
      <alignment horizontal="center" vertical="center" wrapText="1"/>
    </xf>
    <xf numFmtId="0" fontId="19" fillId="0" borderId="0" xfId="3"/>
    <xf numFmtId="0" fontId="19" fillId="0" borderId="4" xfId="3" applyBorder="1"/>
    <xf numFmtId="14"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0" fontId="0" fillId="0" borderId="4" xfId="0" applyBorder="1" applyAlignment="1">
      <alignment horizontal="left"/>
    </xf>
    <xf numFmtId="3" fontId="0" fillId="0" borderId="4" xfId="0" applyNumberFormat="1" applyBorder="1"/>
    <xf numFmtId="3" fontId="2" fillId="0" borderId="0" xfId="0" applyNumberFormat="1" applyFont="1"/>
    <xf numFmtId="0" fontId="0" fillId="0" borderId="0" xfId="0" applyAlignment="1">
      <alignment horizontal="left"/>
    </xf>
    <xf numFmtId="0" fontId="3" fillId="0" borderId="0" xfId="0" applyFont="1" applyAlignment="1">
      <alignment horizontal="right"/>
    </xf>
    <xf numFmtId="3" fontId="3" fillId="0" borderId="0" xfId="0" applyNumberFormat="1" applyFont="1" applyAlignment="1">
      <alignment horizontal="left"/>
    </xf>
    <xf numFmtId="0" fontId="4" fillId="0" borderId="0" xfId="0" applyFont="1" applyAlignment="1">
      <alignment horizontal="right" vertical="center" wrapText="1"/>
    </xf>
    <xf numFmtId="3" fontId="3" fillId="0" borderId="0" xfId="0" applyNumberFormat="1" applyFont="1"/>
    <xf numFmtId="3" fontId="14" fillId="0" borderId="0" xfId="0" applyNumberFormat="1" applyFont="1" applyAlignment="1">
      <alignment horizontal="left"/>
    </xf>
    <xf numFmtId="0" fontId="5" fillId="0" borderId="4" xfId="0" applyFont="1" applyBorder="1" applyAlignment="1">
      <alignment horizontal="center" vertical="center" wrapText="1"/>
    </xf>
    <xf numFmtId="0" fontId="14" fillId="0" borderId="0" xfId="0" applyFont="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center" wrapText="1"/>
    </xf>
  </cellXfs>
  <cellStyles count="4">
    <cellStyle name="Hipervínculo" xfId="3" builtinId="8"/>
    <cellStyle name="Neutral 2" xfId="1"/>
    <cellStyle name="Normal" xfId="0" builtinId="0"/>
    <cellStyle name="Normal 3" xfId="2"/>
  </cellStyles>
  <dxfs count="2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fill>
        <patternFill>
          <bgColor rgb="FF00FF00"/>
        </patternFill>
      </fill>
    </dxf>
    <dxf>
      <fill>
        <patternFill>
          <bgColor rgb="FFFF7C80"/>
        </patternFill>
      </fill>
    </dxf>
    <dxf>
      <font>
        <b val="0"/>
      </font>
    </dxf>
    <dxf>
      <font>
        <b val="0"/>
      </font>
    </dxf>
    <dxf>
      <font>
        <b/>
      </font>
    </dxf>
    <dxf>
      <font>
        <b/>
      </font>
    </dxf>
    <dxf>
      <font>
        <b val="0"/>
      </font>
    </dxf>
    <dxf>
      <font>
        <b val="0"/>
      </font>
    </dxf>
    <dxf>
      <fill>
        <patternFill patternType="solid">
          <bgColor theme="0" tint="-0.249977111117893"/>
        </patternFill>
      </fill>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FF99"/>
      <color rgb="FF0000FF"/>
      <color rgb="FFCCFFCC"/>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133349</xdr:rowOff>
    </xdr:from>
    <xdr:to>
      <xdr:col>4</xdr:col>
      <xdr:colOff>714375</xdr:colOff>
      <xdr:row>18</xdr:row>
      <xdr:rowOff>123825</xdr:rowOff>
    </xdr:to>
    <mc:AlternateContent xmlns:mc="http://schemas.openxmlformats.org/markup-compatibility/2006" xmlns:a14="http://schemas.microsoft.com/office/drawing/2010/main">
      <mc:Choice Requires="a14">
        <xdr:graphicFrame macro="">
          <xdr:nvGraphicFramePr>
            <xdr:cNvPr id="2" name="DEPARTAMENTO (provisional)"/>
            <xdr:cNvGraphicFramePr/>
          </xdr:nvGraphicFramePr>
          <xdr:xfrm>
            <a:off x="0" y="0"/>
            <a:ext cx="0" cy="0"/>
          </xdr:xfrm>
          <a:graphic>
            <a:graphicData uri="http://schemas.microsoft.com/office/drawing/2010/slicer">
              <sle:slicer xmlns:sle="http://schemas.microsoft.com/office/drawing/2010/slicer" name="DEPARTAMENTO (provisional)"/>
            </a:graphicData>
          </a:graphic>
        </xdr:graphicFrame>
      </mc:Choice>
      <mc:Fallback xmlns="">
        <xdr:sp macro="" textlink="">
          <xdr:nvSpPr>
            <xdr:cNvPr id="0" name=""/>
            <xdr:cNvSpPr>
              <a:spLocks noTextEdit="1"/>
            </xdr:cNvSpPr>
          </xdr:nvSpPr>
          <xdr:spPr>
            <a:xfrm>
              <a:off x="104775" y="133349"/>
              <a:ext cx="3657600" cy="3876676"/>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222252" refreshedDate="44909.619769675926" createdVersion="6" refreshedVersion="6" minRefreshableVersion="3" recordCount="114">
  <cacheSource type="worksheet">
    <worksheetSource ref="A19:M227" sheet="SUBPROYECTOS-ACTUACIONES"/>
  </cacheSource>
  <cacheFields count="13">
    <cacheField name="ID Actuación" numFmtId="0">
      <sharedItems containsBlank="1"/>
    </cacheField>
    <cacheField name="COMPONENTE" numFmtId="0">
      <sharedItems containsBlank="1" count="24">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m/>
      </sharedItems>
    </cacheField>
    <cacheField name="MEDIDA" numFmtId="0">
      <sharedItems containsBlank="1"/>
    </cacheField>
    <cacheField name="DENOMINACIÓN (provisional)" numFmtId="0">
      <sharedItems containsBlank="1" count="120">
        <s v="Ayudas flotas transporte de viajeros y mercancías de empresas"/>
        <s v="Zona de bajas emisiones. Movilidad sostenible, segura y conectada en entornos metropolitanos."/>
        <s v="Plan MOVES II (2020)"/>
        <s v="Plan MOVES III: convocatorias subvenciones"/>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Casa Ascunce"/>
        <s v="PIREP-Centro Robótica"/>
        <s v="PIREP-Palacio Marqués de Rozalejo"/>
        <s v="PIREP-UPNA Campus sostenible"/>
        <s v="Reforzar las condiciones de bioseguridad en materia de sanidad animal y vegetal."/>
        <s v="Ayudas a inversiones en explotaciones para la sostenibilidad y competitividad de la agricultura y la ganadería (III)."/>
        <s v="Actuaciones (6) de conservación de la biodiversidad terrestre y marina (I2)"/>
        <s v="Actuaciones en reservas de la biosfera"/>
        <s v="Modificación de tendidos eléctricos"/>
        <s v="Actuaciones (9) de restauración de ecosistemas e infraestructura verde (I3)"/>
        <s v="Recuperación de suelos y zonas afectadas por la minería."/>
        <s v="Actuaciones (5) de gestión forestal sostenible (I4)"/>
        <s v="Mejora del abastecimiento y reducción de pérdidas en redes de pequeños y medianos municipios."/>
        <s v="Adaptación riesgo inundación"/>
        <s v="Digitalización ciclo agua"/>
        <s v="Transporte sostenible"/>
        <s v="Programas de incentivos para la implantación de instalaciones de energías renovables térmicas en diferentes sectores de la economía"/>
        <s v="Realización de instalaciones de autoconsumo con fuentes de energía renovable"/>
        <s v="Incorporación de almacenamiento en instalaciones de autoconsumo con fuentes de energía renovables"/>
        <s v="Justicia 2030/ Proyecto 0. Infraestructuras digitales"/>
        <s v="Justicia 2030/ Proyecto 1. Interoperabilidad. Apartado 1.A.INTEROPERATIVIDAD"/>
        <s v="Justicia 2030/ Proyecto 1. Interoperabilidad. Apartado 1.B.OPTIMIZACIÓN DE SISTEMAS"/>
        <s v="Justicia 2030/ Proyecto 2. Justicia orientada y basada en datos."/>
        <s v="Justicia 2030/ Proyecto 4. Ciberseguridad."/>
        <s v="Justicia 2030/ Proyecto 6. Inmediación digital."/>
        <s v="Justicia 2030/ Proyecto 7. Textualización."/>
        <s v="Justicia 2030/ Proyecto 8. MASC."/>
        <s v="Justicia 2030/ Proyecto 9. Registro Civil."/>
        <s v="C11.I03-2.Transformación digital y modernización de las AAPP de las CCAA: Servicio infraestructuras. Evolución hacia una cloud privada sostenible"/>
        <s v="C11.I03-4.Transformación digital y modernización de las AAPP de las CCAA: Salud"/>
        <s v="Transformación digital y modernización de las AAPP de las CCAA (1): DATUPNA"/>
        <s v="Transformación digital y modernización de las AAPP de las CCAA (3): Servicio de avance digital"/>
        <s v="Gestión de residuos domésticos: medidas de prevención, minimización, separación, reutilización y reciclado."/>
        <s v="Programa de modernización del Comercio: Fondo Tecnológico."/>
        <s v="5 Planes de sostenibilidad turística en destino: Tierra Estella, Zona Media, Comarca de Sangüesa / Zangoza y Prepirineo, Pirineo y Baztán Bidasoa"/>
        <s v="Actuaciones de cohesión de destino (ACD) &quot;Navarra rural&quot;"/>
        <s v="Plan de sostenibilidad turística en destino &quot;Pamplona SF365&quot;"/>
        <s v="Plan de sostenibilidad turística en destino &quot;Ribera de Navarra&quot;"/>
        <s v="Plan Nacional de Sostenibilidad Turística en Destinos Xacobeo 2021"/>
        <s v="Proyectos de eficiencia energética y economía circular de empresas turísticas."/>
        <s v="Proyectos sostenibles de mantenimiento y rehabilitación del patrimonio histórico con uso turístico."/>
        <s v="Programa UNICO- Conectividad de nueva generación en Centros Públicos de Referencia."/>
        <s v="Programa UNICO-Industria y empresas (polígonos)"/>
        <s v="Programa UNICO-Bono Social"/>
        <s v="Programa UNICO-Edificios (actuaciones mejora de las infraestructuras de telecomunicaciones)"/>
        <s v="Plan Complementario Energía e Hidrógeno Renovable."/>
        <s v="Planes Complementarios con las Comunidades Autónomas de I+D+I ._x000a_Programa: &quot;AGROALIMENTACIÓN&quot; en Navarra"/>
        <s v="Inversión en Equipos de Alta Tecnología (INVEAT)"/>
        <s v="Campaña de información y sensibilización para el programa poblacional de detección precoz de cáncer de cuello de útero de Navarra (PDPCCU)"/>
        <s v="Captación activa mediante invitación personalizada al programa de detección precoz de cáncer colorrectal (PDPCCR) de Navarra"/>
        <s v="Sistema de información de la Red de vigilancia en salud pública (redes de vigilancia Argos, Inmunis y de cáncer)"/>
        <s v="Formación de profesionales sanitarios en el ámbito de los planes de formación continuada"/>
        <s v="Programa formativo de inicicación en competencias digitales para la ciudadanía."/>
        <s v="IkasNOVA Plan de digitalización educativa- COMPETENCIA (#ComDigEdu)"/>
        <s v="Competencias digitales para el empleo."/>
        <s v="Plan de modernización de la FP. Evaluación y acreditación de las competencias profesionales"/>
        <s v="Plan de modernización de la FP. Reskiling y upskiling."/>
        <s v="Aulas ATECA. Conversión de aulas en espacios de tecnología aplicada"/>
        <s v="Formación docentes FP en digitalización y sostenibilidad "/>
        <s v="IkasNOVA Plan de digitalización educativa- EQUIPAMIENTO (#EcoDigEdu)"/>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sistemas tecnológicos de los centros residenciales"/>
        <s v="Reformas de centros residenciales sociosanitarios"/>
        <s v="Teleasistencia y sistemas digitales de control del entorno"/>
        <s v="Adaptación de recursos residenciales y de estancia diurna para menores del sistema de protección y dotación de medios tecnológicos."/>
        <s v="Historia Social Única Electrónica de Navarra"/>
        <s v="Instituto de investigación en dependencia y envejecimiento"/>
        <s v="Inversión tecnológica de los SSB"/>
        <s v="Plan de captación y sensibilización para impulsar el acogimiento familiar"/>
        <s v="Proyectos de innovación rural vinculados a la innovación en el marco de los Servicios Sociales"/>
        <s v="Trabajo en red con enfoque dialógico"/>
        <s v="Acciones en materia de accesibilidad universal"/>
        <s v="Convocatoria para inversiones de accesibilidad universal."/>
        <s v="Creación del Servicio de atención integral 24 horas a victimas de la violencia sexual."/>
        <s v="Empleo Joven. Primeras experiencias profesionales en las Administraciones Públicas."/>
        <s v="Empleo Joven. Programa de investigación INVESTIGO"/>
        <s v="Empleo Mujer. Apoyo a mujeres en el ámbito rural y urbano"/>
        <s v="Empleo mujer. Programas de formación e inserción para mujeres víctimas de violencia de género o de trata y explotación sexual con compromiso de contratación"/>
        <s v="Transversalidad de género en todas las políticas activas de empleo"/>
        <s v="Detección de necesidades formativas en competencias digitales para el empleo"/>
        <s v="Emprendimiento y microempresa (Plan de Reactivación Económica de los Pirineos Orientales"/>
        <s v="Nuevos proyectos territoriales para el reequilibrio y la equidad. Colectivos especialmente vulnerables."/>
        <s v="Nuevos proyectos territoriales para el reequilibrio y la equidad. Emprendimiento y microempresas."/>
        <s v="Formación permanente del Sistema Nacional de Empleo"/>
        <s v="Orientación y Emprendimiento. Actividades de la Red de Centros de Orientación y Emprendimiento (COE)"/>
        <s v="Orientación y Emprendimiento. Creación de la Red de Centros de Orientación y Emprendimiento. Acompañamiento e innovación para el empleo"/>
        <s v="Proyecto AUNA Itinerarios integrados de inclusión.Proyecto para la realización de un proyecto piloto innovador."/>
        <s v="Ayudas a aceleradores culturales (ICC: Industrias Culturales y Creativas)"/>
        <s v="Ayudas para ampliar y diversificar la oferta cultural en áreas no urbanas"/>
        <s v="Dotación de bibliotecas"/>
        <s v="Modernización de las infraestructuras de las artes escénicas y musicales."/>
        <s v="Restauración del cuerpo superior de la torre de Santa María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te del Príncipe de Navarra&quot;"/>
        <s v="Igualdad en el deporte"/>
        <s v="Desarrollo y evaluación de itinerarios de inclusión social con personas beneficiarias del ingreso mínimo vital (IMV)"/>
        <s v="Bioeconomía. Aprovechamiento silvícola, ganadería extensiva, y producciones_x000a_forestales sostenibles"/>
        <m/>
        <s v="Garantizar a los pacientes con cáncer y sus familiares una adecuada prevención, asistencia y seguimiento en cualquiera de las fases de la enfermedad independientemente del lugar de residencia del mismo (Cáncer Colorrectal)" u="1"/>
        <s v="Modernización de las Instalaciones Deportivas. Plan Energía Deporte 2.0" u="1"/>
        <s v=" Descripción y digitalización del inventario de bienes del patrimonio cultural y del Servicio de Patrimonio Histórico." u="1"/>
        <s v="Sistema de información de la Red de vigilancia en salud pública (redes de vigilancia Argos, Inmunis y de cancer)" u="1"/>
        <s v="Garantizar a los pacientes con cáncer y sus familiares una adecuada prevención, asistencia y seguimiento en cualquiera de las fases de la enfermedad independientemente del lugar de residencia del mismo" u="1"/>
        <s v="Centro de referencia en materia de accesibilidad universal" u="1"/>
      </sharedItems>
    </cacheField>
    <cacheField name="DEPARTAMENTO (provisional)"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numFmtId="0">
      <sharedItems containsBlank="1"/>
    </cacheField>
    <cacheField name="PLAZO para RECONOC. DE OBLIGAC." numFmtId="0">
      <sharedItems containsBlank="1"/>
    </cacheField>
    <cacheField name="FINANCIACIÓN PREVISTA 2020-2023" numFmtId="0">
      <sharedItems containsString="0" containsBlank="1" containsNumber="1" minValue="21261" maxValue="47196000"/>
    </cacheField>
    <cacheField name="Nivel de Vinculación con SAP" numFmtId="0">
      <sharedItems containsBlank="1"/>
    </cacheField>
    <cacheField name="Nº Proyecto Contable" numFmtId="0">
      <sharedItems containsString="0" containsBlank="1" containsNumber="1" containsInteger="1" minValue="0" maxValue="539"/>
    </cacheField>
    <cacheField name="Elementos PEP" numFmtId="0">
      <sharedItems containsBlank="1" containsMixedTypes="1" containsNumber="1" containsInteger="1" minValue="0" maxValue="0"/>
    </cacheField>
    <cacheField name="DERECHOS RECONOCIDOS 2020+2021+ 2022" numFmtId="0">
      <sharedItems containsString="0" containsBlank="1" containsNumber="1" minValue="0" maxValue="23413749"/>
    </cacheField>
    <cacheField name="OBLIG. REC. 2020+2021+ AUTORIZ 2022 a 2026" numFmtId="0">
      <sharedItems containsString="0" containsBlank="1" containsNumber="1" minValue="0" maxValue="225500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4">
  <r>
    <s v="ID001"/>
    <x v="0"/>
    <s v="I01"/>
    <x v="0"/>
    <x v="0"/>
    <s v="PG009"/>
    <s v="4T/2025"/>
    <n v="2945686"/>
    <s v="PC"/>
    <n v="447"/>
    <s v="447-01"/>
    <n v="2945686"/>
    <n v="2857316"/>
  </r>
  <r>
    <s v="ID002"/>
    <x v="0"/>
    <s v="I01"/>
    <x v="1"/>
    <x v="1"/>
    <s v="PG001"/>
    <s v="4T/2024"/>
    <n v="12540934"/>
    <s v="PC"/>
    <n v="464"/>
    <s v="464-01/09"/>
    <n v="12540934"/>
    <n v="1756258.74"/>
  </r>
  <r>
    <s v="ID003"/>
    <x v="0"/>
    <s v="I02"/>
    <x v="2"/>
    <x v="0"/>
    <s v="Pendiente"/>
    <s v="-"/>
    <n v="2215707"/>
    <s v="PC"/>
    <n v="276"/>
    <s v="276-01/02"/>
    <n v="2215707"/>
    <n v="1831530.99"/>
  </r>
  <r>
    <s v="ID004"/>
    <x v="0"/>
    <s v="I02"/>
    <x v="3"/>
    <x v="0"/>
    <s v="PG069"/>
    <s v="4T/2024"/>
    <n v="23413749"/>
    <s v="PC"/>
    <n v="314"/>
    <s v="314-01/03"/>
    <n v="23413749"/>
    <n v="20953052.789999999"/>
  </r>
  <r>
    <s v="ID005"/>
    <x v="1"/>
    <s v="I01"/>
    <x v="4"/>
    <x v="2"/>
    <s v="PG003"/>
    <s v="4T/2026"/>
    <n v="47196000"/>
    <s v="EPEP"/>
    <n v="433"/>
    <s v="433-01"/>
    <n v="15883800"/>
    <n v="22550000"/>
  </r>
  <r>
    <s v="ID006"/>
    <x v="1"/>
    <s v="I02"/>
    <x v="5"/>
    <x v="2"/>
    <s v="PG003"/>
    <s v="4T/2026"/>
    <n v="13800000"/>
    <s v="EPEP"/>
    <n v="433"/>
    <s v="433-02"/>
    <n v="6900000"/>
    <n v="0"/>
  </r>
  <r>
    <s v="ID007"/>
    <x v="1"/>
    <s v="I03"/>
    <x v="6"/>
    <x v="2"/>
    <s v="Pendiente"/>
    <s v="-"/>
    <n v="22125000"/>
    <s v="PC"/>
    <n v="278"/>
    <s v="278-01/02"/>
    <n v="22125000"/>
    <n v="21552966.780000001"/>
  </r>
  <r>
    <s v="ID008"/>
    <x v="1"/>
    <s v="I04"/>
    <x v="7"/>
    <x v="2"/>
    <s v="Pendiente"/>
    <s v="-"/>
    <n v="1707500"/>
    <s v="PC"/>
    <n v="382"/>
    <s v="382-01"/>
    <n v="1707500"/>
    <n v="1707500"/>
  </r>
  <r>
    <s v="ID009"/>
    <x v="1"/>
    <s v="I05"/>
    <x v="8"/>
    <x v="2"/>
    <s v="PG081"/>
    <s v="3T/2024"/>
    <n v="445276"/>
    <s v="Pendiente"/>
    <n v="0"/>
    <n v="0"/>
    <n v="0"/>
    <n v="0"/>
  </r>
  <r>
    <s v="ID010"/>
    <x v="1"/>
    <s v="I05"/>
    <x v="9"/>
    <x v="2"/>
    <s v="Pendiente"/>
    <s v="-"/>
    <n v="1625213"/>
    <s v="Pendiente"/>
    <n v="0"/>
    <n v="0"/>
    <n v="0"/>
    <n v="0"/>
  </r>
  <r>
    <s v="ID011"/>
    <x v="1"/>
    <s v="I05"/>
    <x v="10"/>
    <x v="3"/>
    <s v="PG032"/>
    <s v="3T/2024"/>
    <n v="1517911"/>
    <s v="PC"/>
    <n v="494"/>
    <s v="494-01/04"/>
    <n v="0"/>
    <n v="9414179.3600000013"/>
  </r>
  <r>
    <s v="ID012"/>
    <x v="1"/>
    <s v="I05"/>
    <x v="11"/>
    <x v="4"/>
    <s v="PG033"/>
    <s v="4T/2022"/>
    <n v="3098000"/>
    <s v="PC"/>
    <n v="476"/>
    <s v="476-01"/>
    <n v="3098000"/>
    <n v="3098000"/>
  </r>
  <r>
    <s v="ID013"/>
    <x v="2"/>
    <s v="I03"/>
    <x v="12"/>
    <x v="5"/>
    <s v="PG007"/>
    <s v="4T/2025"/>
    <n v="1287214.02"/>
    <s v="PC"/>
    <n v="459"/>
    <s v="459-01/02"/>
    <n v="621873.64"/>
    <n v="429071.34"/>
  </r>
  <r>
    <s v="ID014"/>
    <x v="2"/>
    <s v="I04"/>
    <x v="13"/>
    <x v="5"/>
    <s v="PG006"/>
    <s v="4T/2025"/>
    <n v="11336743"/>
    <s v="PC"/>
    <n v="458"/>
    <s v="458-01/04"/>
    <n v="9091136.5399999991"/>
    <n v="3121388"/>
  </r>
  <r>
    <s v="ID015"/>
    <x v="3"/>
    <s v="I02"/>
    <x v="14"/>
    <x v="5"/>
    <s v="Pendiente"/>
    <s v="-"/>
    <n v="1190920"/>
    <s v="PC"/>
    <n v="499"/>
    <s v="499-01/06"/>
    <n v="1365500"/>
    <n v="0"/>
  </r>
  <r>
    <s v="ID016"/>
    <x v="3"/>
    <s v="I02"/>
    <x v="15"/>
    <x v="5"/>
    <s v="Pendiente"/>
    <s v="-"/>
    <n v="861956"/>
    <s v="PC"/>
    <n v="498"/>
    <s v="498-01"/>
    <n v="861956"/>
    <n v="0"/>
  </r>
  <r>
    <s v="ID017"/>
    <x v="3"/>
    <s v="I02"/>
    <x v="16"/>
    <x v="5"/>
    <s v="PG059"/>
    <s v="4T/2024"/>
    <n v="1306676.95"/>
    <s v="PC"/>
    <n v="456"/>
    <s v="456-01"/>
    <n v="1306676.95"/>
    <n v="1306676.95"/>
  </r>
  <r>
    <s v="ID018"/>
    <x v="3"/>
    <s v="I03"/>
    <x v="17"/>
    <x v="5"/>
    <s v="PG078"/>
    <s v="4T/2025"/>
    <n v="4725000"/>
    <s v="PC"/>
    <n v="486"/>
    <s v="486-01/09"/>
    <n v="4725000"/>
    <n v="642835.39"/>
  </r>
  <r>
    <s v="ID019"/>
    <x v="3"/>
    <s v="I03"/>
    <x v="18"/>
    <x v="0"/>
    <s v="PG082"/>
    <s v="4T/2026"/>
    <n v="2710000"/>
    <s v="Pendiente"/>
    <n v="0"/>
    <n v="0"/>
    <n v="0"/>
    <n v="0"/>
  </r>
  <r>
    <s v="ID020"/>
    <x v="3"/>
    <s v="I04"/>
    <x v="19"/>
    <x v="5"/>
    <s v="PG079"/>
    <s v="4T/2023"/>
    <n v="3700000"/>
    <s v="PC"/>
    <n v="487"/>
    <s v="487-01/05"/>
    <n v="3525420"/>
    <n v="2195179.4299999997"/>
  </r>
  <r>
    <s v="ID021"/>
    <x v="4"/>
    <s v="I01"/>
    <x v="20"/>
    <x v="1"/>
    <s v="PG002"/>
    <s v="4T/2023"/>
    <n v="3153155"/>
    <s v="PC"/>
    <n v="463"/>
    <s v="463-01"/>
    <n v="3153155"/>
    <n v="3153155"/>
  </r>
  <r>
    <s v="ID022"/>
    <x v="4"/>
    <s v="I02"/>
    <x v="21"/>
    <x v="5"/>
    <s v="Pendiente"/>
    <s v="-"/>
    <n v="2441260"/>
    <s v="Pendiente"/>
    <n v="0"/>
    <n v="0"/>
    <n v="0"/>
    <n v="0"/>
  </r>
  <r>
    <s v="ID023"/>
    <x v="4"/>
    <s v="I03"/>
    <x v="22"/>
    <x v="1"/>
    <s v="Pendiente"/>
    <s v="-"/>
    <n v="1882140"/>
    <s v="Pendiente"/>
    <n v="0"/>
    <n v="0"/>
    <n v="0"/>
    <n v="0"/>
  </r>
  <r>
    <s v="ID024"/>
    <x v="5"/>
    <s v="I04"/>
    <x v="23"/>
    <x v="1"/>
    <s v="Pendiente"/>
    <s v="-"/>
    <n v="1532781"/>
    <s v="PC"/>
    <n v="465"/>
    <s v="465-01"/>
    <n v="1532781"/>
    <n v="0"/>
  </r>
  <r>
    <s v="ID025"/>
    <x v="6"/>
    <s v="I01"/>
    <x v="24"/>
    <x v="0"/>
    <s v="PG068"/>
    <s v="2T/2026"/>
    <n v="3140952"/>
    <s v="PC"/>
    <n v="507"/>
    <s v="507-01"/>
    <n v="3140952"/>
    <n v="2574576"/>
  </r>
  <r>
    <s v="ID026"/>
    <x v="6"/>
    <s v="I01"/>
    <x v="25"/>
    <x v="0"/>
    <s v="Pendiente"/>
    <s v="-"/>
    <n v="19467646"/>
    <s v="PC"/>
    <n v="384"/>
    <s v="384-01/05"/>
    <n v="9735467.4500000011"/>
    <n v="8930872.370000001"/>
  </r>
  <r>
    <s v="ID027"/>
    <x v="7"/>
    <s v="I01"/>
    <x v="26"/>
    <x v="0"/>
    <s v="Pendiente"/>
    <s v="-"/>
    <n v="5003950"/>
    <s v="PC"/>
    <n v="385"/>
    <s v="385-01/06"/>
    <n v="2500330.5499999993"/>
    <n v="2547828.1799999997"/>
  </r>
  <r>
    <s v="ID028"/>
    <x v="8"/>
    <s v="I02"/>
    <x v="27"/>
    <x v="6"/>
    <s v="PG061"/>
    <s v="4T/2025"/>
    <n v="1941419"/>
    <s v="PC"/>
    <n v="348"/>
    <s v="348-01/03"/>
    <n v="5889566"/>
    <n v="524536.47"/>
  </r>
  <r>
    <s v="ID029"/>
    <x v="8"/>
    <s v="I02"/>
    <x v="28"/>
    <x v="6"/>
    <s v="PG062"/>
    <s v="4T/2025"/>
    <n v="2906329"/>
    <s v="PC"/>
    <n v="451"/>
    <s v="451-01"/>
    <n v="1200000"/>
    <n v="1890100"/>
  </r>
  <r>
    <s v="ID030"/>
    <x v="8"/>
    <s v="I02"/>
    <x v="29"/>
    <x v="6"/>
    <s v="Pendiente"/>
    <s v="-"/>
    <n v="248473"/>
    <s v="Pendiente"/>
    <n v="0"/>
    <n v="0"/>
    <n v="0"/>
    <n v="0"/>
  </r>
  <r>
    <s v="ID031"/>
    <x v="8"/>
    <s v="I02"/>
    <x v="30"/>
    <x v="6"/>
    <s v="PG058"/>
    <s v="4T/2025"/>
    <n v="600000"/>
    <s v="PC"/>
    <n v="452"/>
    <s v="452-01"/>
    <n v="600000"/>
    <n v="0"/>
  </r>
  <r>
    <s v="ID032"/>
    <x v="8"/>
    <s v="I02"/>
    <x v="31"/>
    <x v="6"/>
    <s v="Pendiente"/>
    <s v="-"/>
    <n v="43313"/>
    <s v="Pendiente"/>
    <n v="0"/>
    <n v="0"/>
    <n v="0"/>
    <n v="0"/>
  </r>
  <r>
    <s v="ID033"/>
    <x v="8"/>
    <s v="I02"/>
    <x v="32"/>
    <x v="6"/>
    <s v="Pendiente"/>
    <s v="-"/>
    <n v="417460"/>
    <s v="Pendiente"/>
    <n v="0"/>
    <n v="0"/>
    <n v="0"/>
    <n v="0"/>
  </r>
  <r>
    <s v="ID034"/>
    <x v="8"/>
    <s v="I02"/>
    <x v="33"/>
    <x v="6"/>
    <s v="Pendiente"/>
    <s v="-"/>
    <n v="900000"/>
    <s v="Pendiente"/>
    <n v="0"/>
    <n v="0"/>
    <n v="0"/>
    <n v="0"/>
  </r>
  <r>
    <s v="ID035"/>
    <x v="8"/>
    <s v="I02"/>
    <x v="34"/>
    <x v="6"/>
    <s v="PG070"/>
    <s v="4T/2025"/>
    <n v="536627"/>
    <s v="PC"/>
    <n v="512"/>
    <s v="512-01"/>
    <n v="0"/>
    <n v="0"/>
  </r>
  <r>
    <s v="ID036"/>
    <x v="8"/>
    <s v="I02"/>
    <x v="35"/>
    <x v="6"/>
    <s v="Pendiente"/>
    <s v="-"/>
    <n v="681608"/>
    <s v="Pendiente"/>
    <n v="0"/>
    <n v="0"/>
    <n v="0"/>
    <n v="0"/>
  </r>
  <r>
    <s v="ID037"/>
    <x v="8"/>
    <s v="I03"/>
    <x v="36"/>
    <x v="4"/>
    <s v="PG071"/>
    <s v="4T/2025"/>
    <n v="2590300"/>
    <s v="EPEP"/>
    <n v="509"/>
    <s v="509-02"/>
    <n v="2134512.15"/>
    <n v="0"/>
  </r>
  <r>
    <s v="ID038"/>
    <x v="8"/>
    <s v="I03"/>
    <x v="37"/>
    <x v="7"/>
    <s v="Pendiente"/>
    <s v="-"/>
    <n v="4582885.0200000005"/>
    <s v="PC"/>
    <n v="539"/>
    <s v="539-01/02"/>
    <n v="0"/>
    <n v="0"/>
  </r>
  <r>
    <s v="ID039"/>
    <x v="8"/>
    <s v="I03"/>
    <x v="38"/>
    <x v="4"/>
    <s v="PG065"/>
    <s v="4T/2025"/>
    <n v="241000"/>
    <s v="EPEP"/>
    <n v="509"/>
    <s v="509-03"/>
    <n v="198593.76"/>
    <n v="241000"/>
  </r>
  <r>
    <s v="ID040"/>
    <x v="8"/>
    <s v="I03"/>
    <x v="39"/>
    <x v="4"/>
    <s v="PG066"/>
    <s v="2T/2026"/>
    <n v="2032324.87"/>
    <s v="EPEP"/>
    <n v="509"/>
    <s v="509-01"/>
    <n v="1674718.04"/>
    <n v="1880782.67"/>
  </r>
  <r>
    <s v="ID041"/>
    <x v="9"/>
    <s v="I03"/>
    <x v="40"/>
    <x v="5"/>
    <s v="PG008"/>
    <s v="3T/2026"/>
    <n v="7432696.370000001"/>
    <s v="PC"/>
    <n v="457"/>
    <s v="457-01"/>
    <n v="7432696.370000001"/>
    <n v="5223575.6899999995"/>
  </r>
  <r>
    <s v="ID042"/>
    <x v="10"/>
    <s v="I04"/>
    <x v="41"/>
    <x v="0"/>
    <s v="PG067"/>
    <s v="4T/2024"/>
    <n v="1522768"/>
    <s v="PC"/>
    <n v="514"/>
    <s v="514-01"/>
    <n v="761384"/>
    <n v="715700.96"/>
  </r>
  <r>
    <s v="ID043"/>
    <x v="11"/>
    <s v="I01"/>
    <x v="42"/>
    <x v="0"/>
    <s v="Pendiente"/>
    <s v="-"/>
    <n v="23700000"/>
    <s v="Pendiente"/>
    <n v="0"/>
    <n v="0"/>
    <n v="0"/>
    <n v="0"/>
  </r>
  <r>
    <s v="ID044"/>
    <x v="11"/>
    <s v="I01"/>
    <x v="43"/>
    <x v="0"/>
    <s v="PG055"/>
    <s v="4T/2024"/>
    <n v="10985000"/>
    <s v="PC"/>
    <n v="502"/>
    <s v="502-01/07"/>
    <n v="10985000"/>
    <n v="259545.26"/>
  </r>
  <r>
    <s v="ID045"/>
    <x v="11"/>
    <s v="I01"/>
    <x v="44"/>
    <x v="0"/>
    <s v="PG010"/>
    <s v="4T/2022"/>
    <n v="5492500"/>
    <s v="PC"/>
    <n v="492"/>
    <s v="492-01"/>
    <n v="5492500"/>
    <n v="5492500"/>
  </r>
  <r>
    <s v="ID046"/>
    <x v="11"/>
    <s v="I01"/>
    <x v="45"/>
    <x v="0"/>
    <s v="PG011"/>
    <s v="4T/2022"/>
    <n v="5492500"/>
    <s v="PC"/>
    <n v="491"/>
    <s v="491-01"/>
    <n v="5492500"/>
    <n v="5492500"/>
  </r>
  <r>
    <s v="ID047"/>
    <x v="11"/>
    <s v="I01"/>
    <x v="46"/>
    <x v="0"/>
    <s v="Pendiente"/>
    <s v="-"/>
    <n v="5830000"/>
    <s v="Pendiente"/>
    <n v="0"/>
    <n v="0"/>
    <n v="0"/>
    <n v="0"/>
  </r>
  <r>
    <s v="ID048"/>
    <x v="11"/>
    <s v="I04"/>
    <x v="47"/>
    <x v="0"/>
    <s v="PG072"/>
    <s v="4T/2025"/>
    <n v="3706370"/>
    <s v="PC"/>
    <n v="511"/>
    <s v="511-01"/>
    <n v="3706370"/>
    <n v="0"/>
  </r>
  <r>
    <s v="ID049"/>
    <x v="11"/>
    <s v="I04"/>
    <x v="48"/>
    <x v="8"/>
    <s v="Pendiente"/>
    <s v="-"/>
    <n v="4172877"/>
    <s v="Pendiente"/>
    <n v="0"/>
    <n v="0"/>
    <n v="0"/>
    <n v="0"/>
  </r>
  <r>
    <s v="ID050"/>
    <x v="12"/>
    <s v="I02"/>
    <x v="49"/>
    <x v="4"/>
    <s v="PG051"/>
    <s v="4T/2023"/>
    <n v="2085000"/>
    <s v="PC"/>
    <n v="479"/>
    <s v="479-01"/>
    <n v="2085000"/>
    <n v="2488872.5699999998"/>
  </r>
  <r>
    <s v="ID051"/>
    <x v="12"/>
    <s v="I02"/>
    <x v="50"/>
    <x v="0"/>
    <s v="PG064"/>
    <s v="4T/2024"/>
    <n v="1386000"/>
    <s v="PC"/>
    <n v="480"/>
    <s v="480-01"/>
    <n v="840000"/>
    <n v="1330560"/>
  </r>
  <r>
    <s v="ID052"/>
    <x v="12"/>
    <s v="I03"/>
    <x v="51"/>
    <x v="4"/>
    <s v="PG075"/>
    <s v="4T/2024"/>
    <n v="128640"/>
    <s v="PC"/>
    <n v="478"/>
    <s v="478-01"/>
    <n v="104000"/>
    <n v="0"/>
  </r>
  <r>
    <s v="ID053"/>
    <x v="12"/>
    <s v="I04"/>
    <x v="52"/>
    <x v="4"/>
    <s v="Pendiente"/>
    <s v="-"/>
    <n v="930600"/>
    <s v="Pendiente"/>
    <n v="0"/>
    <n v="0"/>
    <n v="0"/>
    <n v="0"/>
  </r>
  <r>
    <s v="ID054"/>
    <x v="13"/>
    <s v="I01"/>
    <x v="53"/>
    <x v="4"/>
    <s v="PG049"/>
    <s v="4T/2024"/>
    <n v="5418485"/>
    <s v="PC"/>
    <n v="473"/>
    <s v="473-01"/>
    <n v="5418485"/>
    <n v="5418485"/>
  </r>
  <r>
    <s v="ID055"/>
    <x v="13"/>
    <s v="I01"/>
    <x v="54"/>
    <x v="4"/>
    <s v="PG077"/>
    <s v="4T/2025"/>
    <n v="12160529"/>
    <s v="PC"/>
    <n v="519"/>
    <s v="519-01"/>
    <n v="12160529"/>
    <n v="12160529"/>
  </r>
  <r>
    <s v="ID056"/>
    <x v="14"/>
    <s v="I01"/>
    <x v="55"/>
    <x v="7"/>
    <s v="PG005"/>
    <s v="3T/2023"/>
    <n v="15340851"/>
    <s v="PC"/>
    <n v="379"/>
    <s v="379-01/02"/>
    <n v="15340850.690000001"/>
    <n v="20806762.739999998"/>
  </r>
  <r>
    <s v="ID057"/>
    <x v="14"/>
    <s v="I02"/>
    <x v="56"/>
    <x v="7"/>
    <s v="PG076"/>
    <s v="4T/2023"/>
    <n v="113379.45999999999"/>
    <s v="EPEP"/>
    <n v="533"/>
    <s v="533-01"/>
    <n v="40033.629999999997"/>
    <n v="0"/>
  </r>
  <r>
    <s v="ID058"/>
    <x v="14"/>
    <s v="I02"/>
    <x v="57"/>
    <x v="7"/>
    <s v="PG080"/>
    <s v="4T/2023"/>
    <n v="103350.9"/>
    <s v="EPEP"/>
    <n v="533"/>
    <s v="533-02"/>
    <n v="41335.879999999997"/>
    <n v="0"/>
  </r>
  <r>
    <s v="ID059"/>
    <x v="14"/>
    <s v="I03"/>
    <x v="58"/>
    <x v="7"/>
    <s v="Pendiente"/>
    <s v="-"/>
    <n v="476545.31"/>
    <s v="PC"/>
    <n v="432"/>
    <s v="432-01"/>
    <n v="476545.58999999997"/>
    <n v="0"/>
  </r>
  <r>
    <s v="ID060"/>
    <x v="14"/>
    <s v="I04"/>
    <x v="59"/>
    <x v="7"/>
    <s v="Pendiente"/>
    <s v="-"/>
    <n v="268268.5"/>
    <s v="PC"/>
    <n v="481"/>
    <s v="481-01"/>
    <n v="174351.5"/>
    <n v="0"/>
  </r>
  <r>
    <s v="ID061"/>
    <x v="15"/>
    <s v="I01"/>
    <x v="60"/>
    <x v="4"/>
    <s v="PG048"/>
    <s v="4T/2025"/>
    <n v="1881621"/>
    <s v="PC"/>
    <n v="477"/>
    <s v="477-01"/>
    <n v="1881621"/>
    <n v="1035149.6399999999"/>
  </r>
  <r>
    <s v="ID062"/>
    <x v="15"/>
    <s v="I02"/>
    <x v="61"/>
    <x v="9"/>
    <s v="PG057"/>
    <s v="4T/2024"/>
    <n v="4837505"/>
    <s v="EPEP"/>
    <n v="468"/>
    <s v="468-01"/>
    <n v="4837505"/>
    <n v="0"/>
  </r>
  <r>
    <s v="ID063"/>
    <x v="15"/>
    <s v="I03"/>
    <x v="62"/>
    <x v="10"/>
    <s v="PG012"/>
    <s v="4T/2023"/>
    <n v="2195905"/>
    <s v="EPEP"/>
    <n v="393"/>
    <s v="393-01"/>
    <n v="1784174"/>
    <n v="1097720"/>
  </r>
  <r>
    <s v="ID064"/>
    <x v="16"/>
    <s v="I01"/>
    <x v="63"/>
    <x v="9"/>
    <s v="PG052"/>
    <s v="4T/2023"/>
    <n v="7896435.4299999997"/>
    <s v="PC"/>
    <n v="320"/>
    <s v="320-01/02"/>
    <n v="7896435.4299999997"/>
    <n v="1450477.37"/>
  </r>
  <r>
    <s v="ID065"/>
    <x v="16"/>
    <s v="I01"/>
    <x v="64"/>
    <x v="9"/>
    <s v="PG040"/>
    <s v="4T/2023"/>
    <n v="3358067.86"/>
    <s v="PC"/>
    <n v="471"/>
    <s v="471-01"/>
    <n v="3358067.86"/>
    <n v="1239012.25"/>
  </r>
  <r>
    <s v="ID066"/>
    <x v="16"/>
    <s v="I02"/>
    <x v="65"/>
    <x v="9"/>
    <s v="PG043"/>
    <s v="4T/2023"/>
    <n v="702695.01"/>
    <s v="PC"/>
    <n v="324"/>
    <s v="324-01"/>
    <n v="702695.01"/>
    <n v="462771.53"/>
  </r>
  <r>
    <s v="ID067"/>
    <x v="16"/>
    <s v="I02"/>
    <x v="66"/>
    <x v="9"/>
    <s v="PG042"/>
    <s v="4T/2023"/>
    <n v="89962.4"/>
    <s v="PC"/>
    <n v="321"/>
    <s v="321-01"/>
    <n v="89962.4"/>
    <n v="41030.06"/>
  </r>
  <r>
    <s v="ID068"/>
    <x v="15"/>
    <s v="I02"/>
    <x v="67"/>
    <x v="9"/>
    <s v="PG057"/>
    <s v="4T/2024"/>
    <n v="14212878"/>
    <s v="EPEP"/>
    <n v="468"/>
    <s v="468-02"/>
    <n v="14212878"/>
    <n v="0"/>
  </r>
  <r>
    <s v="ID069"/>
    <x v="16"/>
    <s v="I02"/>
    <x v="68"/>
    <x v="9"/>
    <s v="PG044"/>
    <s v="4T/2023"/>
    <n v="265000"/>
    <s v="PC"/>
    <n v="323"/>
    <s v="323-01"/>
    <n v="265000"/>
    <n v="73645.010000000009"/>
  </r>
  <r>
    <s v="ID070"/>
    <x v="16"/>
    <s v="I03"/>
    <x v="69"/>
    <x v="9"/>
    <s v="PG045"/>
    <s v="4T/2022"/>
    <n v="6885000"/>
    <s v="PC"/>
    <n v="475"/>
    <s v="475-01"/>
    <n v="6885000"/>
    <n v="569923.1"/>
  </r>
  <r>
    <s v="ID071"/>
    <x v="16"/>
    <s v="I03"/>
    <x v="70"/>
    <x v="9"/>
    <s v="PG056"/>
    <s v="4T/2023"/>
    <n v="5610748.8200000003"/>
    <s v="PC"/>
    <n v="322"/>
    <s v="322-01/02"/>
    <n v="5610748.8200000003"/>
    <n v="1378807.5099999998"/>
  </r>
  <r>
    <s v="ID072"/>
    <x v="17"/>
    <s v="I01"/>
    <x v="71"/>
    <x v="9"/>
    <s v="PG041"/>
    <s v="3T/2024"/>
    <n v="11971158"/>
    <s v="PC"/>
    <n v="472"/>
    <s v="472-01/02"/>
    <n v="3605941"/>
    <n v="6312048.4500000002"/>
  </r>
  <r>
    <s v="ID073"/>
    <x v="17"/>
    <s v="I02"/>
    <x v="72"/>
    <x v="9"/>
    <s v="PG046"/>
    <s v="3T/2024"/>
    <n v="7204065"/>
    <s v="PC"/>
    <n v="470"/>
    <s v="470-01"/>
    <n v="4499591"/>
    <n v="474"/>
  </r>
  <r>
    <s v="ID074"/>
    <x v="17"/>
    <s v="I03"/>
    <x v="73"/>
    <x v="9"/>
    <s v="PG047"/>
    <s v="3T/2024"/>
    <n v="1544891"/>
    <s v="PC"/>
    <n v="469"/>
    <s v="469-01"/>
    <n v="854586"/>
    <n v="0"/>
  </r>
  <r>
    <s v="ID075"/>
    <x v="18"/>
    <s v="I01"/>
    <x v="74"/>
    <x v="10"/>
    <s v="PG074"/>
    <s v="4T/2023"/>
    <n v="1383050"/>
    <s v="PC"/>
    <n v="357"/>
    <s v="357-01"/>
    <n v="250000"/>
    <n v="0"/>
  </r>
  <r>
    <s v="ID076"/>
    <x v="18"/>
    <s v="I01"/>
    <x v="75"/>
    <x v="10"/>
    <s v="PG013"/>
    <s v="4T/2023"/>
    <n v="19610169"/>
    <s v="PC"/>
    <n v="356"/>
    <s v="356-01"/>
    <n v="5215325"/>
    <n v="13103123.799999999"/>
  </r>
  <r>
    <s v="ID077"/>
    <x v="18"/>
    <s v="I01"/>
    <x v="76"/>
    <x v="10"/>
    <s v="PG014"/>
    <s v="4T/2023"/>
    <n v="7798225"/>
    <s v="PC"/>
    <n v="359"/>
    <s v="359-01"/>
    <n v="2199082"/>
    <n v="7746901.5200000005"/>
  </r>
  <r>
    <s v="ID078"/>
    <x v="18"/>
    <s v="I02"/>
    <x v="77"/>
    <x v="10"/>
    <s v="PG015"/>
    <s v="4T/2023"/>
    <n v="1128000"/>
    <s v="PC"/>
    <n v="365"/>
    <s v="365-01/02"/>
    <n v="676000"/>
    <n v="1667511.54"/>
  </r>
  <r>
    <s v="ID079"/>
    <x v="18"/>
    <s v="I02"/>
    <x v="78"/>
    <x v="10"/>
    <s v="PG020"/>
    <s v="4T/2023"/>
    <n v="3430000"/>
    <s v="PC"/>
    <n v="360"/>
    <s v="360-01"/>
    <n v="1000000"/>
    <n v="1738199.1600000001"/>
  </r>
  <r>
    <s v="ID080"/>
    <x v="18"/>
    <s v="I02"/>
    <x v="79"/>
    <x v="10"/>
    <s v="Pendiente"/>
    <s v="-"/>
    <n v="300000"/>
    <s v="PC"/>
    <n v="363"/>
    <s v="363-01"/>
    <n v="0"/>
    <n v="0"/>
  </r>
  <r>
    <s v="ID081"/>
    <x v="18"/>
    <s v="I02"/>
    <x v="80"/>
    <x v="10"/>
    <s v="PG018"/>
    <s v="4T/2023"/>
    <n v="3040000"/>
    <s v="PC"/>
    <n v="361"/>
    <s v="361-01/03"/>
    <n v="1065000"/>
    <n v="1537076.1"/>
  </r>
  <r>
    <s v="ID082"/>
    <x v="18"/>
    <s v="I02"/>
    <x v="81"/>
    <x v="10"/>
    <s v="PG016"/>
    <s v="4T/2023"/>
    <n v="290000"/>
    <s v="PC"/>
    <n v="366"/>
    <s v="366-01"/>
    <n v="90000"/>
    <n v="123507.17000000001"/>
  </r>
  <r>
    <s v="ID083"/>
    <x v="18"/>
    <s v="I02"/>
    <x v="82"/>
    <x v="10"/>
    <s v="PG017"/>
    <s v="4T/2023"/>
    <n v="1400000"/>
    <s v="PC"/>
    <n v="362"/>
    <s v="362-01"/>
    <n v="261700"/>
    <n v="1400000"/>
  </r>
  <r>
    <s v="ID084"/>
    <x v="18"/>
    <s v="I02"/>
    <x v="83"/>
    <x v="10"/>
    <s v="PG053"/>
    <s v="4T/2023"/>
    <n v="500000"/>
    <s v="PC"/>
    <n v="364"/>
    <s v="364-01"/>
    <n v="88300"/>
    <n v="383228.27"/>
  </r>
  <r>
    <s v="ID085"/>
    <x v="18"/>
    <s v="I03"/>
    <x v="84"/>
    <x v="10"/>
    <s v="PG073"/>
    <s v="4T/2023"/>
    <n v="335868"/>
    <s v="PC"/>
    <n v="367"/>
    <s v="367-01"/>
    <n v="50000"/>
    <n v="9008.4500000000007"/>
  </r>
  <r>
    <s v="ID086"/>
    <x v="18"/>
    <s v="I03"/>
    <x v="85"/>
    <x v="10"/>
    <s v="PG019"/>
    <s v="4T/2022"/>
    <n v="637548.12"/>
    <s v="PC"/>
    <n v="495"/>
    <s v="495-01"/>
    <n v="637548.12"/>
    <n v="637548.12"/>
  </r>
  <r>
    <s v="ID087"/>
    <x v="18"/>
    <s v="I04"/>
    <x v="86"/>
    <x v="11"/>
    <s v="PG054"/>
    <s v="4T/2023"/>
    <n v="1306711.8333333333"/>
    <s v="PC"/>
    <n v="440"/>
    <s v="440-01"/>
    <n v="1306711.8400000001"/>
    <n v="0"/>
  </r>
  <r>
    <s v="ID088"/>
    <x v="19"/>
    <s v="I01"/>
    <x v="87"/>
    <x v="10"/>
    <s v="PG021"/>
    <s v="4T/2023"/>
    <n v="3461877"/>
    <s v="PC"/>
    <n v="370"/>
    <s v="370-01"/>
    <n v="2873321"/>
    <n v="1569482"/>
  </r>
  <r>
    <s v="ID089"/>
    <x v="19"/>
    <s v="I01"/>
    <x v="88"/>
    <x v="4"/>
    <s v="PG039"/>
    <s v="4T/2023"/>
    <n v="2527011"/>
    <s v="PC"/>
    <n v="417"/>
    <s v="417-01"/>
    <n v="2085787"/>
    <n v="2085787"/>
  </r>
  <r>
    <s v="ID090"/>
    <x v="19"/>
    <s v="I02"/>
    <x v="89"/>
    <x v="10"/>
    <s v="PG022"/>
    <s v="4T/2023"/>
    <n v="1892465"/>
    <s v="PC"/>
    <n v="419"/>
    <s v="419-01"/>
    <n v="1766301"/>
    <n v="1766301"/>
  </r>
  <r>
    <s v="ID091"/>
    <x v="19"/>
    <s v="I02"/>
    <x v="90"/>
    <x v="10"/>
    <s v="PG023"/>
    <s v="4T/2023"/>
    <n v="179076"/>
    <s v="PC"/>
    <n v="420"/>
    <s v="420-01"/>
    <n v="119384"/>
    <n v="119384"/>
  </r>
  <r>
    <s v="ID092"/>
    <x v="19"/>
    <s v="I02"/>
    <x v="91"/>
    <x v="10"/>
    <s v="PG024"/>
    <s v="4T/2023"/>
    <n v="135639"/>
    <s v="PC"/>
    <n v="401"/>
    <s v="401-01"/>
    <n v="117646"/>
    <n v="30401.25"/>
  </r>
  <r>
    <s v="ID093"/>
    <x v="19"/>
    <s v="I03"/>
    <x v="92"/>
    <x v="10"/>
    <s v="PG025"/>
    <s v="4T/2023"/>
    <n v="21261"/>
    <s v="EPEP"/>
    <n v="393"/>
    <s v="393-02"/>
    <n v="14174"/>
    <n v="7087"/>
  </r>
  <r>
    <s v="ID094"/>
    <x v="19"/>
    <s v="I04"/>
    <x v="93"/>
    <x v="2"/>
    <s v="PG004"/>
    <s v="4T/2023"/>
    <n v="3000000"/>
    <s v="PC"/>
    <n v="448"/>
    <s v="448-01"/>
    <n v="3000000"/>
    <n v="1468002.1400000001"/>
  </r>
  <r>
    <s v="ID095"/>
    <x v="19"/>
    <s v="I04"/>
    <x v="94"/>
    <x v="10"/>
    <s v="PG026"/>
    <s v="4T/2023"/>
    <n v="2901883.4"/>
    <s v="PC"/>
    <n v="392"/>
    <s v="392-01"/>
    <n v="2469688"/>
    <n v="2469688"/>
  </r>
  <r>
    <s v="ID096"/>
    <x v="19"/>
    <s v="I04"/>
    <x v="95"/>
    <x v="10"/>
    <s v="PG027"/>
    <s v="4T/2023"/>
    <n v="4976985"/>
    <s v="PC"/>
    <n v="415"/>
    <s v="415-01"/>
    <n v="4199331"/>
    <n v="4199331"/>
  </r>
  <r>
    <s v="ID097"/>
    <x v="19"/>
    <s v="I05"/>
    <x v="96"/>
    <x v="10"/>
    <s v="PG029"/>
    <s v="4T/2023"/>
    <n v="109849"/>
    <s v="PC"/>
    <n v="394"/>
    <s v="394-01"/>
    <n v="74414"/>
    <n v="15613.36"/>
  </r>
  <r>
    <s v="ID098"/>
    <x v="19"/>
    <s v="I05"/>
    <x v="97"/>
    <x v="10"/>
    <s v="PG030"/>
    <s v="4T/2023"/>
    <n v="1800000"/>
    <s v="PC"/>
    <n v="442"/>
    <s v="442-01"/>
    <n v="1200000"/>
    <n v="144566.6"/>
  </r>
  <r>
    <s v="ID099"/>
    <x v="19"/>
    <s v="I05"/>
    <x v="98"/>
    <x v="10"/>
    <s v="PG028"/>
    <s v="4T/2023"/>
    <n v="2200000"/>
    <s v="PC"/>
    <n v="396"/>
    <s v="396-01"/>
    <n v="1490000"/>
    <n v="1916985.1600000001"/>
  </r>
  <r>
    <s v="ID100"/>
    <x v="19"/>
    <s v="I07"/>
    <x v="99"/>
    <x v="10"/>
    <s v="PG031"/>
    <s v="4T/2024"/>
    <n v="5820682.1100000003"/>
    <s v="PC"/>
    <n v="490"/>
    <s v="490-01"/>
    <n v="5820682.1100000003"/>
    <n v="4046355.4699999997"/>
  </r>
  <r>
    <s v="ID101"/>
    <x v="20"/>
    <s v="I01"/>
    <x v="100"/>
    <x v="8"/>
    <s v="PG038"/>
    <s v="4T/2023"/>
    <n v="352469.12"/>
    <s v="PC"/>
    <n v="460"/>
    <s v="460-01"/>
    <n v="211261.98"/>
    <n v="340898.88"/>
  </r>
  <r>
    <s v="ID102"/>
    <x v="20"/>
    <s v="I02"/>
    <x v="101"/>
    <x v="8"/>
    <s v="PG063"/>
    <s v="4T/2023"/>
    <n v="724650.04"/>
    <s v="PC"/>
    <n v="461"/>
    <s v="461-01"/>
    <n v="362325.02"/>
    <n v="724650.04"/>
  </r>
  <r>
    <s v="ID103"/>
    <x v="20"/>
    <s v="I02"/>
    <x v="102"/>
    <x v="8"/>
    <s v="PG060"/>
    <s v="4T/2023"/>
    <n v="201954.15"/>
    <s v="PC"/>
    <n v="453"/>
    <s v="453-01"/>
    <n v="201954.15"/>
    <n v="0"/>
  </r>
  <r>
    <s v="ID104"/>
    <x v="20"/>
    <s v="I02"/>
    <x v="103"/>
    <x v="8"/>
    <s v="PG034"/>
    <s v="4T/2023"/>
    <n v="689291.78"/>
    <s v="PC"/>
    <n v="407"/>
    <s v="407-01"/>
    <n v="689291.98"/>
    <n v="689291.98"/>
  </r>
  <r>
    <s v="ID105"/>
    <x v="20"/>
    <s v="I02"/>
    <x v="104"/>
    <x v="8"/>
    <s v="PG050"/>
    <s v="4T/2023"/>
    <n v="959861.53"/>
    <s v="PC"/>
    <n v="462"/>
    <s v="462-01"/>
    <n v="959861.53"/>
    <n v="1045289.2"/>
  </r>
  <r>
    <s v="ID106"/>
    <x v="20"/>
    <s v="I03"/>
    <x v="105"/>
    <x v="8"/>
    <s v="PG036"/>
    <s v="4T/2023"/>
    <n v="37694.449999999997"/>
    <s v="PC"/>
    <n v="408"/>
    <s v="408-01"/>
    <n v="24996.3"/>
    <n v="45610.28"/>
  </r>
  <r>
    <s v="ID107"/>
    <x v="20"/>
    <s v="I03"/>
    <x v="106"/>
    <x v="8"/>
    <s v="PG037"/>
    <s v="4T/2023"/>
    <n v="99173.549999999988"/>
    <s v="PC"/>
    <n v="454"/>
    <s v="454-01"/>
    <n v="80000"/>
    <n v="80000"/>
  </r>
  <r>
    <s v="ID108"/>
    <x v="21"/>
    <s v="I01"/>
    <x v="107"/>
    <x v="8"/>
    <s v="PG035"/>
    <s v="4T/2023"/>
    <n v="294110.96000000002"/>
    <s v="PC"/>
    <n v="455"/>
    <s v="455-01"/>
    <n v="294110.96000000002"/>
    <n v="265623.37"/>
  </r>
  <r>
    <s v="ID109"/>
    <x v="22"/>
    <s v="I01"/>
    <x v="108"/>
    <x v="8"/>
    <s v="Pendiente"/>
    <s v="-"/>
    <n v="253386.13"/>
    <s v="Pendiente"/>
    <n v="0"/>
    <n v="0"/>
    <n v="0"/>
    <n v="0"/>
  </r>
  <r>
    <s v="ID110"/>
    <x v="22"/>
    <s v="I02"/>
    <x v="109"/>
    <x v="8"/>
    <s v="PG083"/>
    <s v="4T/2025"/>
    <n v="711542.45"/>
    <s v="PC"/>
    <n v="466"/>
    <s v="466-01"/>
    <n v="711542.45"/>
    <n v="0"/>
  </r>
  <r>
    <s v="ID111"/>
    <x v="22"/>
    <s v="I03"/>
    <x v="110"/>
    <x v="8"/>
    <s v="Pendiente"/>
    <s v="-"/>
    <n v="595850.91"/>
    <s v="Pendiente"/>
    <n v="0"/>
    <n v="0"/>
    <n v="0"/>
    <n v="0"/>
  </r>
  <r>
    <s v="ID112"/>
    <x v="19"/>
    <s v="I07"/>
    <x v="111"/>
    <x v="9"/>
    <s v="Pendiente"/>
    <s v="-"/>
    <n v="2280000"/>
    <s v="Pendiente"/>
    <n v="0"/>
    <n v="0"/>
    <n v="0"/>
    <n v="0"/>
  </r>
  <r>
    <s v="ID113"/>
    <x v="3"/>
    <s v="I04"/>
    <x v="112"/>
    <x v="5"/>
    <s v="Pendiente"/>
    <s v="-"/>
    <n v="1192294"/>
    <s v="Pendiente"/>
    <n v="0"/>
    <n v="0"/>
    <n v="0"/>
    <n v="0"/>
  </r>
  <r>
    <m/>
    <x v="23"/>
    <m/>
    <x v="113"/>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3"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25" firstHeaderRow="0" firstDataRow="1" firstDataCol="1"/>
  <pivotFields count="13">
    <pivotField showAll="0" defaultSubtotal="0"/>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name="DENOMINACIÓN  PROY-ACTUACIÓN" axis="axisRow" showAll="0" sortType="ascending">
      <items count="121">
        <item x="42"/>
        <item x="84"/>
        <item x="19"/>
        <item x="14"/>
        <item x="17"/>
        <item x="43"/>
        <item x="15"/>
        <item x="77"/>
        <item x="21"/>
        <item x="65"/>
        <item x="100"/>
        <item x="13"/>
        <item x="0"/>
        <item x="101"/>
        <item x="107"/>
        <item x="112"/>
        <item x="36"/>
        <item x="37"/>
        <item x="56"/>
        <item x="57"/>
        <item m="1" x="119"/>
        <item x="62"/>
        <item x="85"/>
        <item x="86"/>
        <item x="111"/>
        <item x="105"/>
        <item n="Descripción y digitalización del inventario de bienes del patrimonio cultural y del Servicio de Patrimonio Histórico." m="1" x="116"/>
        <item n="Descripción y digitalización del inventario de bienes del patrimonio cultural y del Servicio de Patrimonio Histórico.2" x="106"/>
        <item x="92"/>
        <item x="22"/>
        <item x="102"/>
        <item x="87"/>
        <item x="88"/>
        <item x="89"/>
        <item x="90"/>
        <item x="93"/>
        <item x="59"/>
        <item x="66"/>
        <item x="96"/>
        <item m="1" x="118"/>
        <item m="1" x="114"/>
        <item x="40"/>
        <item x="78"/>
        <item x="110"/>
        <item x="61"/>
        <item x="67"/>
        <item x="26"/>
        <item x="79"/>
        <item x="55"/>
        <item x="80"/>
        <item x="27"/>
        <item x="28"/>
        <item x="29"/>
        <item x="30"/>
        <item x="31"/>
        <item x="32"/>
        <item x="33"/>
        <item x="34"/>
        <item x="35"/>
        <item x="20"/>
        <item x="109"/>
        <item x="103"/>
        <item m="1" x="115"/>
        <item x="74"/>
        <item x="16"/>
        <item x="94"/>
        <item x="95"/>
        <item x="97"/>
        <item x="98"/>
        <item x="8"/>
        <item x="9"/>
        <item x="10"/>
        <item x="11"/>
        <item x="53"/>
        <item x="81"/>
        <item x="68"/>
        <item x="69"/>
        <item x="63"/>
        <item x="70"/>
        <item x="64"/>
        <item x="108"/>
        <item x="44"/>
        <item x="45"/>
        <item x="2"/>
        <item x="3"/>
        <item x="46"/>
        <item x="54"/>
        <item x="72"/>
        <item x="5"/>
        <item x="71"/>
        <item x="41"/>
        <item x="4"/>
        <item x="60"/>
        <item x="6"/>
        <item x="49"/>
        <item x="51"/>
        <item x="52"/>
        <item x="50"/>
        <item x="24"/>
        <item x="99"/>
        <item x="47"/>
        <item x="82"/>
        <item x="48"/>
        <item x="25"/>
        <item x="18"/>
        <item x="75"/>
        <item x="12"/>
        <item x="7"/>
        <item x="104"/>
        <item m="1" x="117"/>
        <item x="58"/>
        <item x="76"/>
        <item x="83"/>
        <item x="38"/>
        <item x="39"/>
        <item x="23"/>
        <item x="91"/>
        <item x="73"/>
        <item x="1"/>
        <item x="113"/>
        <item t="default"/>
      </items>
    </pivotField>
    <pivotField showAll="0">
      <items count="14">
        <item x="1"/>
        <item x="8"/>
        <item x="10"/>
        <item x="0"/>
        <item x="5"/>
        <item x="9"/>
        <item x="2"/>
        <item x="6"/>
        <item x="11"/>
        <item x="3"/>
        <item x="7"/>
        <item x="4"/>
        <item x="12"/>
        <item t="default"/>
      </items>
    </pivotField>
    <pivotField showAll="0" defaultSubtotal="0"/>
    <pivotField showAll="0" defaultSubtotal="0"/>
    <pivotField dataField="1" showAll="0"/>
    <pivotField showAll="0"/>
    <pivotField showAll="0"/>
    <pivotField showAll="0"/>
    <pivotField showAll="0"/>
    <pivotField dataField="1" showAll="0"/>
  </pivotFields>
  <rowFields count="1">
    <field x="3"/>
  </rowFields>
  <rowItems count="115">
    <i>
      <x/>
    </i>
    <i>
      <x v="1"/>
    </i>
    <i>
      <x v="2"/>
    </i>
    <i>
      <x v="3"/>
    </i>
    <i>
      <x v="4"/>
    </i>
    <i>
      <x v="5"/>
    </i>
    <i>
      <x v="6"/>
    </i>
    <i>
      <x v="7"/>
    </i>
    <i>
      <x v="8"/>
    </i>
    <i>
      <x v="9"/>
    </i>
    <i>
      <x v="10"/>
    </i>
    <i>
      <x v="11"/>
    </i>
    <i>
      <x v="12"/>
    </i>
    <i>
      <x v="13"/>
    </i>
    <i>
      <x v="14"/>
    </i>
    <i>
      <x v="15"/>
    </i>
    <i>
      <x v="16"/>
    </i>
    <i>
      <x v="17"/>
    </i>
    <i>
      <x v="18"/>
    </i>
    <i>
      <x v="19"/>
    </i>
    <i>
      <x v="21"/>
    </i>
    <i>
      <x v="22"/>
    </i>
    <i>
      <x v="23"/>
    </i>
    <i>
      <x v="24"/>
    </i>
    <i>
      <x v="25"/>
    </i>
    <i>
      <x v="27"/>
    </i>
    <i>
      <x v="28"/>
    </i>
    <i>
      <x v="29"/>
    </i>
    <i>
      <x v="30"/>
    </i>
    <i>
      <x v="31"/>
    </i>
    <i>
      <x v="32"/>
    </i>
    <i>
      <x v="33"/>
    </i>
    <i>
      <x v="34"/>
    </i>
    <i>
      <x v="35"/>
    </i>
    <i>
      <x v="36"/>
    </i>
    <i>
      <x v="37"/>
    </i>
    <i>
      <x v="38"/>
    </i>
    <i>
      <x v="41"/>
    </i>
    <i>
      <x v="42"/>
    </i>
    <i>
      <x v="43"/>
    </i>
    <i>
      <x v="44"/>
    </i>
    <i>
      <x v="45"/>
    </i>
    <i>
      <x v="46"/>
    </i>
    <i>
      <x v="47"/>
    </i>
    <i>
      <x v="48"/>
    </i>
    <i>
      <x v="49"/>
    </i>
    <i>
      <x v="50"/>
    </i>
    <i>
      <x v="51"/>
    </i>
    <i>
      <x v="52"/>
    </i>
    <i>
      <x v="53"/>
    </i>
    <i>
      <x v="54"/>
    </i>
    <i>
      <x v="55"/>
    </i>
    <i>
      <x v="56"/>
    </i>
    <i>
      <x v="57"/>
    </i>
    <i>
      <x v="58"/>
    </i>
    <i>
      <x v="59"/>
    </i>
    <i>
      <x v="60"/>
    </i>
    <i>
      <x v="61"/>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10"/>
    </i>
    <i>
      <x v="111"/>
    </i>
    <i>
      <x v="112"/>
    </i>
    <i>
      <x v="113"/>
    </i>
    <i>
      <x v="114"/>
    </i>
    <i>
      <x v="115"/>
    </i>
    <i>
      <x v="116"/>
    </i>
    <i>
      <x v="117"/>
    </i>
    <i>
      <x v="118"/>
    </i>
    <i>
      <x v="119"/>
    </i>
    <i t="grand">
      <x/>
    </i>
  </rowItems>
  <colFields count="1">
    <field x="-2"/>
  </colFields>
  <colItems count="2">
    <i>
      <x/>
    </i>
    <i i="1">
      <x v="1"/>
    </i>
  </colItems>
  <dataFields count="2">
    <dataField name="FINANCIACIÓN PREVISTA 20-23" fld="7" baseField="3" baseItem="0"/>
    <dataField name="Suma de OBLIG. REC. 2020+2021+ AUTORIZ 2022 a 2026" fld="12" baseField="3" baseItem="0"/>
  </dataFields>
  <formats count="20">
    <format dxfId="19">
      <pivotArea outline="0" collapsedLevelsAreSubtotals="1" fieldPosition="0"/>
    </format>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0"/>
          </reference>
        </references>
      </pivotArea>
    </format>
    <format dxfId="15">
      <pivotArea field="3" type="button" dataOnly="0" labelOnly="1" outline="0" axis="axisRow" fieldPosition="0"/>
    </format>
    <format dxfId="14">
      <pivotArea dataOnly="0" labelOnly="1" outline="0" fieldPosition="0">
        <references count="1">
          <reference field="4294967294" count="1">
            <x v="0"/>
          </reference>
        </references>
      </pivotArea>
    </format>
    <format dxfId="13">
      <pivotArea field="3" type="button" dataOnly="0" labelOnly="1" outline="0" axis="axisRow" fieldPosition="0"/>
    </format>
    <format dxfId="12">
      <pivotArea dataOnly="0" labelOnly="1" outline="0" fieldPosition="0">
        <references count="1">
          <reference field="4294967294" count="1">
            <x v="0"/>
          </reference>
        </references>
      </pivotArea>
    </format>
    <format dxfId="11">
      <pivotArea field="3" type="button" dataOnly="0" labelOnly="1" outline="0" axis="axisRow" fieldPosition="0"/>
    </format>
    <format dxfId="10">
      <pivotArea dataOnly="0" labelOnly="1" outline="0" fieldPosition="0">
        <references count="1">
          <reference field="4294967294" count="1">
            <x v="0"/>
          </reference>
        </references>
      </pivotArea>
    </format>
    <format dxfId="9">
      <pivotArea field="3" type="button" dataOnly="0" labelOnly="1" outline="0" axis="axisRow" fieldPosition="0"/>
    </format>
    <format dxfId="8">
      <pivotArea dataOnly="0" labelOnly="1" outline="0" fieldPosition="0">
        <references count="1">
          <reference field="4294967294" count="1">
            <x v="0"/>
          </reference>
        </references>
      </pivotArea>
    </format>
    <format dxfId="7">
      <pivotArea field="3" type="button" dataOnly="0" labelOnly="1" outline="0" axis="axisRow" fieldPosition="0"/>
    </format>
    <format dxfId="6">
      <pivotArea dataOnly="0" labelOnly="1" outline="0" fieldPosition="0">
        <references count="1">
          <reference field="4294967294" count="1">
            <x v="0"/>
          </reference>
        </references>
      </pivotArea>
    </format>
    <format dxfId="5">
      <pivotArea dataOnly="0" labelOnly="1" outline="0" fieldPosition="0">
        <references count="1">
          <reference field="4294967294" count="1">
            <x v="1"/>
          </reference>
        </references>
      </pivotArea>
    </format>
    <format dxfId="4">
      <pivotArea outline="0" collapsedLevelsAreSubtotals="1" fieldPosition="0"/>
    </format>
    <format dxfId="3">
      <pivotArea dataOnly="0" labelOnly="1" fieldPosition="0">
        <references count="1">
          <reference field="3" count="50">
            <x v="0"/>
            <x v="1"/>
            <x v="2"/>
            <x v="3"/>
            <x v="4"/>
            <x v="5"/>
            <x v="6"/>
            <x v="7"/>
            <x v="8"/>
            <x v="9"/>
            <x v="10"/>
            <x v="11"/>
            <x v="12"/>
            <x v="13"/>
            <x v="14"/>
            <x v="15"/>
            <x v="16"/>
            <x v="17"/>
            <x v="18"/>
            <x v="19"/>
            <x v="21"/>
            <x v="22"/>
            <x v="23"/>
            <x v="24"/>
            <x v="25"/>
            <x v="27"/>
            <x v="28"/>
            <x v="29"/>
            <x v="30"/>
            <x v="31"/>
            <x v="32"/>
            <x v="33"/>
            <x v="34"/>
            <x v="35"/>
            <x v="36"/>
            <x v="37"/>
            <x v="38"/>
            <x v="41"/>
            <x v="42"/>
            <x v="43"/>
            <x v="44"/>
            <x v="45"/>
            <x v="46"/>
            <x v="47"/>
            <x v="48"/>
            <x v="49"/>
            <x v="50"/>
            <x v="51"/>
            <x v="52"/>
            <x v="53"/>
          </reference>
        </references>
      </pivotArea>
    </format>
    <format dxfId="2">
      <pivotArea dataOnly="0" labelOnly="1" fieldPosition="0">
        <references count="1">
          <reference field="3" count="50">
            <x v="54"/>
            <x v="55"/>
            <x v="56"/>
            <x v="57"/>
            <x v="58"/>
            <x v="59"/>
            <x v="60"/>
            <x v="61"/>
            <x v="63"/>
            <x v="64"/>
            <x v="65"/>
            <x v="66"/>
            <x v="67"/>
            <x v="68"/>
            <x v="69"/>
            <x v="70"/>
            <x v="71"/>
            <x v="72"/>
            <x v="73"/>
            <x v="74"/>
            <x v="75"/>
            <x v="76"/>
            <x v="77"/>
            <x v="78"/>
            <x v="79"/>
            <x v="80"/>
            <x v="81"/>
            <x v="82"/>
            <x v="83"/>
            <x v="84"/>
            <x v="85"/>
            <x v="86"/>
            <x v="87"/>
            <x v="88"/>
            <x v="89"/>
            <x v="90"/>
            <x v="91"/>
            <x v="92"/>
            <x v="93"/>
            <x v="94"/>
            <x v="95"/>
            <x v="96"/>
            <x v="97"/>
            <x v="98"/>
            <x v="99"/>
            <x v="100"/>
            <x v="101"/>
            <x v="102"/>
            <x v="103"/>
            <x v="104"/>
          </reference>
        </references>
      </pivotArea>
    </format>
    <format dxfId="1">
      <pivotArea dataOnly="0" labelOnly="1" fieldPosition="0">
        <references count="1">
          <reference field="3" count="14">
            <x v="105"/>
            <x v="106"/>
            <x v="107"/>
            <x v="108"/>
            <x v="109"/>
            <x v="111"/>
            <x v="112"/>
            <x v="113"/>
            <x v="114"/>
            <x v="115"/>
            <x v="116"/>
            <x v="117"/>
            <x v="118"/>
            <x v="119"/>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ARTAMENTO__provisional" sourceName="DEPARTAMENTO (provisional)">
  <pivotTables>
    <pivotTable tabId="7" name="TablaDinámica1"/>
  </pivotTables>
  <data>
    <tabular pivotCacheId="2">
      <items count="13">
        <i x="1" s="1"/>
        <i x="8" s="1"/>
        <i x="10" s="1"/>
        <i x="0" s="1"/>
        <i x="5" s="1"/>
        <i x="9" s="1"/>
        <i x="2" s="1"/>
        <i x="6" s="1"/>
        <i x="11" s="1"/>
        <i x="3" s="1"/>
        <i x="7" s="1"/>
        <i x="4" s="1"/>
        <i x="1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2">
      <items count="24">
        <i x="0" s="1"/>
        <i x="1" s="1"/>
        <i x="2" s="1"/>
        <i x="3" s="1"/>
        <i x="4" s="1"/>
        <i x="5" s="1"/>
        <i x="6" s="1"/>
        <i x="7" s="1"/>
        <i x="8" s="1"/>
        <i x="9" s="1"/>
        <i x="10" s="1"/>
        <i x="11" s="1"/>
        <i x="12" s="1"/>
        <i x="13" s="1"/>
        <i x="14" s="1"/>
        <i x="15" s="1"/>
        <i x="16" s="1"/>
        <i x="17" s="1"/>
        <i x="18" s="1"/>
        <i x="19" s="1"/>
        <i x="20" s="1"/>
        <i x="21" s="1"/>
        <i x="22" s="1"/>
        <i x="2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ARTAMENTO (provisional)" cache="SegmentaciónDeDatos_DEPARTAMENTO__provisional" caption="DEPARTAMENTO (provisional)" rowHeight="241300"/>
  <slicer name="COMPONENTE 1" cache="SegmentaciónDeDatos_COMPONENTE1" caption="COMPONENTE"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ap.hacienda.gob.es/bdnstrans/GE/es/convocatoria/593072" TargetMode="External"/><Relationship Id="rId18" Type="http://schemas.openxmlformats.org/officeDocument/2006/relationships/hyperlink" Target="https://www.pap.hacienda.gob.es/bdnstrans/GE/es/convocatoria/621450" TargetMode="External"/><Relationship Id="rId26" Type="http://schemas.openxmlformats.org/officeDocument/2006/relationships/hyperlink" Target="https://www.pap.hacienda.gob.es/bdnstrans/GE/es/convocatoria/607030" TargetMode="External"/><Relationship Id="rId39" Type="http://schemas.openxmlformats.org/officeDocument/2006/relationships/hyperlink" Target="https://www.pap.hacienda.gob.es/bdnstrans/GE/es/convocatoria/607045" TargetMode="External"/><Relationship Id="rId21" Type="http://schemas.openxmlformats.org/officeDocument/2006/relationships/hyperlink" Target="https://www.pap.hacienda.gob.es/bdnstrans/GE/es/convocatoria/622147" TargetMode="External"/><Relationship Id="rId34" Type="http://schemas.openxmlformats.org/officeDocument/2006/relationships/hyperlink" Target="https://www.pap.hacienda.gob.es/bdnstrans/GE/es/convocatoria/590074" TargetMode="External"/><Relationship Id="rId42" Type="http://schemas.openxmlformats.org/officeDocument/2006/relationships/hyperlink" Target="https://www.pap.hacienda.gob.es/bdnstrans/GE/es/convocatoria/607047" TargetMode="External"/><Relationship Id="rId47" Type="http://schemas.openxmlformats.org/officeDocument/2006/relationships/hyperlink" Target="https://www.pap.hacienda.gob.es/bdnstrans/GE/es/convocatoria/628046" TargetMode="External"/><Relationship Id="rId50" Type="http://schemas.openxmlformats.org/officeDocument/2006/relationships/hyperlink" Target="https://www.pap.hacienda.gob.es/bdnstrans/GE/es/convocatoria/643979" TargetMode="External"/><Relationship Id="rId55" Type="http://schemas.openxmlformats.org/officeDocument/2006/relationships/hyperlink" Target="https://www.pap.hacienda.gob.es/bdnstrans/GE/es/convocatoria/599438" TargetMode="External"/><Relationship Id="rId63" Type="http://schemas.openxmlformats.org/officeDocument/2006/relationships/hyperlink" Target="https://www.pap.hacienda.gob.es/bdnstrans/GE/es/convocatoria/603796" TargetMode="External"/><Relationship Id="rId68" Type="http://schemas.openxmlformats.org/officeDocument/2006/relationships/hyperlink" Target="https://www.pap.hacienda.gob.es/bdnstrans/GE/es/convocatoria/660595" TargetMode="External"/><Relationship Id="rId76" Type="http://schemas.openxmlformats.org/officeDocument/2006/relationships/printerSettings" Target="../printerSettings/printerSettings3.bin"/><Relationship Id="rId7" Type="http://schemas.openxmlformats.org/officeDocument/2006/relationships/hyperlink" Target="https://www.pap.hacienda.gob.es/bdnstrans/GE/es/convocatoria/612445" TargetMode="External"/><Relationship Id="rId71" Type="http://schemas.openxmlformats.org/officeDocument/2006/relationships/hyperlink" Target="https://www.pap.hacienda.gob.es/bdnstrans/GE/es/convocatoria/631277" TargetMode="External"/><Relationship Id="rId2" Type="http://schemas.openxmlformats.org/officeDocument/2006/relationships/hyperlink" Target="https://www.pap.hacienda.gob.es/bdnstrans/GE/es/convocatoria/574654" TargetMode="External"/><Relationship Id="rId16" Type="http://schemas.openxmlformats.org/officeDocument/2006/relationships/hyperlink" Target="https://www.pap.hacienda.gob.es/bdnstrans/GE/es/convocatoria/621432" TargetMode="External"/><Relationship Id="rId29" Type="http://schemas.openxmlformats.org/officeDocument/2006/relationships/hyperlink" Target="https://www.pap.hacienda.gob.es/bdnstrans/GE/es/convocatoria/607046" TargetMode="External"/><Relationship Id="rId11" Type="http://schemas.openxmlformats.org/officeDocument/2006/relationships/hyperlink" Target="https://www.pap.hacienda.gob.es/bdnstrans/GE/es/convocatoria/663009" TargetMode="External"/><Relationship Id="rId24" Type="http://schemas.openxmlformats.org/officeDocument/2006/relationships/hyperlink" Target="https://www.pap.hacienda.gob.es/bdnstrans/GE/es/convocatoria/590074" TargetMode="External"/><Relationship Id="rId32" Type="http://schemas.openxmlformats.org/officeDocument/2006/relationships/hyperlink" Target="https://www.pap.hacienda.gob.es/bdnstrans/GE/es/convocatoria/607052" TargetMode="External"/><Relationship Id="rId37" Type="http://schemas.openxmlformats.org/officeDocument/2006/relationships/hyperlink" Target="https://www.pap.hacienda.gob.es/bdnstrans/GE/es/convocatoria/607034" TargetMode="External"/><Relationship Id="rId40" Type="http://schemas.openxmlformats.org/officeDocument/2006/relationships/hyperlink" Target="https://www.pap.hacienda.gob.es/bdnstrans/GE/es/convocatoria/607046" TargetMode="External"/><Relationship Id="rId45" Type="http://schemas.openxmlformats.org/officeDocument/2006/relationships/hyperlink" Target="https://www.pap.hacienda.gob.es/bdnstrans/GE/es/convocatoria/617702" TargetMode="External"/><Relationship Id="rId53" Type="http://schemas.openxmlformats.org/officeDocument/2006/relationships/hyperlink" Target="https://www.pap.hacienda.gob.es/bdnstrans/GE/es/convocatoria/633664" TargetMode="External"/><Relationship Id="rId58" Type="http://schemas.openxmlformats.org/officeDocument/2006/relationships/hyperlink" Target="https://www.pap.hacienda.gob.es/bdnstrans/GE/es/convocatoria/618227" TargetMode="External"/><Relationship Id="rId66" Type="http://schemas.openxmlformats.org/officeDocument/2006/relationships/hyperlink" Target="https://www.pap.hacienda.gob.es/bdnstrans/GE/es/convocatoria/651030" TargetMode="External"/><Relationship Id="rId74" Type="http://schemas.openxmlformats.org/officeDocument/2006/relationships/hyperlink" Target="https://www.pap.hacienda.gob.es/bdnstrans/GE/es/convocatoria/631209" TargetMode="External"/><Relationship Id="rId5" Type="http://schemas.openxmlformats.org/officeDocument/2006/relationships/hyperlink" Target="https://www.pap.hacienda.gob.es/bdnstrans/GE/es/convocatoria/597306" TargetMode="External"/><Relationship Id="rId15" Type="http://schemas.openxmlformats.org/officeDocument/2006/relationships/hyperlink" Target="https://www.pap.hacienda.gob.es/bdnstrans/GE/es/convocatoria/623966" TargetMode="External"/><Relationship Id="rId23" Type="http://schemas.openxmlformats.org/officeDocument/2006/relationships/hyperlink" Target="https://www.pap.hacienda.gob.es/bdnstrans/GE/es/convocatoria/650953" TargetMode="External"/><Relationship Id="rId28" Type="http://schemas.openxmlformats.org/officeDocument/2006/relationships/hyperlink" Target="https://www.pap.hacienda.gob.es/bdnstrans/GE/es/convocatoria/607045" TargetMode="External"/><Relationship Id="rId36" Type="http://schemas.openxmlformats.org/officeDocument/2006/relationships/hyperlink" Target="https://www.pap.hacienda.gob.es/bdnstrans/GE/es/convocatoria/590074" TargetMode="External"/><Relationship Id="rId49" Type="http://schemas.openxmlformats.org/officeDocument/2006/relationships/hyperlink" Target="https://www.pap.hacienda.gob.es/bdnstrans/GE/es/convocatoria/659998" TargetMode="External"/><Relationship Id="rId57" Type="http://schemas.openxmlformats.org/officeDocument/2006/relationships/hyperlink" Target="https://www.pap.hacienda.gob.es/bdnstrans/GE/es/convocatoria/611539" TargetMode="External"/><Relationship Id="rId61" Type="http://schemas.openxmlformats.org/officeDocument/2006/relationships/hyperlink" Target="https://www.pap.hacienda.gob.es/bdnstrans/GE/es/convocatoria/627233" TargetMode="External"/><Relationship Id="rId10" Type="http://schemas.openxmlformats.org/officeDocument/2006/relationships/hyperlink" Target="https://www.pap.hacienda.gob.es/bdnstrans/GE/es/convocatoria/631224" TargetMode="External"/><Relationship Id="rId19" Type="http://schemas.openxmlformats.org/officeDocument/2006/relationships/hyperlink" Target="https://www.pap.hacienda.gob.es/bdnstrans/GE/es/convocatoria/621411" TargetMode="External"/><Relationship Id="rId31" Type="http://schemas.openxmlformats.org/officeDocument/2006/relationships/hyperlink" Target="https://www.pap.hacienda.gob.es/bdnstrans/GE/es/convocatoria/607049" TargetMode="External"/><Relationship Id="rId44" Type="http://schemas.openxmlformats.org/officeDocument/2006/relationships/hyperlink" Target="https://www.pap.hacienda.gob.es/bdnstrans/GE/es/convocatoria/617692" TargetMode="External"/><Relationship Id="rId52" Type="http://schemas.openxmlformats.org/officeDocument/2006/relationships/hyperlink" Target="https://www.pap.hacienda.gob.es/bdnstrans/GE/es/convocatoria/643272" TargetMode="External"/><Relationship Id="rId60" Type="http://schemas.openxmlformats.org/officeDocument/2006/relationships/hyperlink" Target="https://www.pap.hacienda.gob.es/bdnstrans/GE/es/convocatoria/618231" TargetMode="External"/><Relationship Id="rId65" Type="http://schemas.openxmlformats.org/officeDocument/2006/relationships/hyperlink" Target="https://www.pap.hacienda.gob.es/bdnstrans/GE/es/convocatoria/643575" TargetMode="External"/><Relationship Id="rId73" Type="http://schemas.openxmlformats.org/officeDocument/2006/relationships/hyperlink" Target="https://www.pap.hacienda.gob.es/bdnstrans/GE/es/convocatoria/631262" TargetMode="External"/><Relationship Id="rId4" Type="http://schemas.openxmlformats.org/officeDocument/2006/relationships/hyperlink" Target="https://www.pap.hacienda.gob.es/bdnstrans/GE/es/convocatoria/597302" TargetMode="External"/><Relationship Id="rId9" Type="http://schemas.openxmlformats.org/officeDocument/2006/relationships/hyperlink" Target="https://www.pap.hacienda.gob.es/bdnstrans/GE/es/convocatoria/629154" TargetMode="External"/><Relationship Id="rId14" Type="http://schemas.openxmlformats.org/officeDocument/2006/relationships/hyperlink" Target="https://www.pap.hacienda.gob.es/bdnstrans/GE/es/convocatoria/623966" TargetMode="External"/><Relationship Id="rId22" Type="http://schemas.openxmlformats.org/officeDocument/2006/relationships/hyperlink" Target="https://www.pap.hacienda.gob.es/bdnstrans/GE/es/convocatoria/650951" TargetMode="External"/><Relationship Id="rId27" Type="http://schemas.openxmlformats.org/officeDocument/2006/relationships/hyperlink" Target="https://www.pap.hacienda.gob.es/bdnstrans/GE/es/convocatoria/590074" TargetMode="External"/><Relationship Id="rId30" Type="http://schemas.openxmlformats.org/officeDocument/2006/relationships/hyperlink" Target="https://www.pap.hacienda.gob.es/bdnstrans/GE/es/convocatoria/590074" TargetMode="External"/><Relationship Id="rId35" Type="http://schemas.openxmlformats.org/officeDocument/2006/relationships/hyperlink" Target="https://www.pap.hacienda.gob.es/bdnstrans/GE/es/convocatoria/607030" TargetMode="External"/><Relationship Id="rId43" Type="http://schemas.openxmlformats.org/officeDocument/2006/relationships/hyperlink" Target="https://www.pap.hacienda.gob.es/bdnstrans/GE/es/convocatoria/607048" TargetMode="External"/><Relationship Id="rId48" Type="http://schemas.openxmlformats.org/officeDocument/2006/relationships/hyperlink" Target="https://www.pap.hacienda.gob.es/bdnstrans/GE/es/convocatoria/625749" TargetMode="External"/><Relationship Id="rId56" Type="http://schemas.openxmlformats.org/officeDocument/2006/relationships/hyperlink" Target="https://www.pap.hacienda.gob.es/bdnstrans/GE/es/convocatoria/599608" TargetMode="External"/><Relationship Id="rId64" Type="http://schemas.openxmlformats.org/officeDocument/2006/relationships/hyperlink" Target="https://www.pap.hacienda.gob.es/bdnstrans/GE/es/convocatoria/616270" TargetMode="External"/><Relationship Id="rId69" Type="http://schemas.openxmlformats.org/officeDocument/2006/relationships/hyperlink" Target="https://www.pap.hacienda.gob.es/bdnstrans/GE/es/convocatoria/634164" TargetMode="External"/><Relationship Id="rId8" Type="http://schemas.openxmlformats.org/officeDocument/2006/relationships/hyperlink" Target="https://www.pap.hacienda.gob.es/bdnstrans/GE/es/convocatoria/613430" TargetMode="External"/><Relationship Id="rId51" Type="http://schemas.openxmlformats.org/officeDocument/2006/relationships/hyperlink" Target="https://www.pap.hacienda.gob.es/bdnstrans/GE/es/convocatoria/659365" TargetMode="External"/><Relationship Id="rId72" Type="http://schemas.openxmlformats.org/officeDocument/2006/relationships/hyperlink" Target="https://www.pap.hacienda.gob.es/bdnstrans/GE/es/convocatoria/631267" TargetMode="External"/><Relationship Id="rId3" Type="http://schemas.openxmlformats.org/officeDocument/2006/relationships/hyperlink" Target="https://www.pap.hacienda.gob.es/bdnstrans/GE/es/convocatoria/597225" TargetMode="External"/><Relationship Id="rId12" Type="http://schemas.openxmlformats.org/officeDocument/2006/relationships/hyperlink" Target="https://www.pap.hacienda.gob.es/bdnstrans/GE/es/convocatoria/529043" TargetMode="External"/><Relationship Id="rId17" Type="http://schemas.openxmlformats.org/officeDocument/2006/relationships/hyperlink" Target="https://www.pap.hacienda.gob.es/bdnstrans/GE/es/convocatoria/621441" TargetMode="External"/><Relationship Id="rId25" Type="http://schemas.openxmlformats.org/officeDocument/2006/relationships/hyperlink" Target="https://www.pap.hacienda.gob.es/bdnstrans/GE/es/convocatoria/590074" TargetMode="External"/><Relationship Id="rId33" Type="http://schemas.openxmlformats.org/officeDocument/2006/relationships/hyperlink" Target="https://www.pap.hacienda.gob.es/bdnstrans/GE/es/convocatoria/590074" TargetMode="External"/><Relationship Id="rId38" Type="http://schemas.openxmlformats.org/officeDocument/2006/relationships/hyperlink" Target="https://www.pap.hacienda.gob.es/bdnstrans/GE/es/convocatoria/590074" TargetMode="External"/><Relationship Id="rId46" Type="http://schemas.openxmlformats.org/officeDocument/2006/relationships/hyperlink" Target="https://www.pap.hacienda.gob.es/bdnstrans/GE/es/convocatoria/661892" TargetMode="External"/><Relationship Id="rId59" Type="http://schemas.openxmlformats.org/officeDocument/2006/relationships/hyperlink" Target="https://www.pap.hacienda.gob.es/bdnstrans/GE/es/convocatoria/618230" TargetMode="External"/><Relationship Id="rId67" Type="http://schemas.openxmlformats.org/officeDocument/2006/relationships/hyperlink" Target="https://www.pap.hacienda.gob.es/bdnstrans/GE/es/convocatoria/602066" TargetMode="External"/><Relationship Id="rId20" Type="http://schemas.openxmlformats.org/officeDocument/2006/relationships/hyperlink" Target="https://www.pap.hacienda.gob.es/bdnstrans/GE/es/convocatoria/643303" TargetMode="External"/><Relationship Id="rId41" Type="http://schemas.openxmlformats.org/officeDocument/2006/relationships/hyperlink" Target="https://www.pap.hacienda.gob.es/bdnstrans/GE/es/convocatoria/590074" TargetMode="External"/><Relationship Id="rId54" Type="http://schemas.openxmlformats.org/officeDocument/2006/relationships/hyperlink" Target="https://www.pap.hacienda.gob.es/bdnstrans/GE/es/convocatoria/630447" TargetMode="External"/><Relationship Id="rId62" Type="http://schemas.openxmlformats.org/officeDocument/2006/relationships/hyperlink" Target="https://www.pap.hacienda.gob.es/bdnstrans/GE/es/convocatoria/601551" TargetMode="External"/><Relationship Id="rId70" Type="http://schemas.openxmlformats.org/officeDocument/2006/relationships/hyperlink" Target="https://www.pap.hacienda.gob.es/bdnstrans/GE/es/convocatoria/634164" TargetMode="External"/><Relationship Id="rId75" Type="http://schemas.openxmlformats.org/officeDocument/2006/relationships/hyperlink" Target="https://www.pap.hacienda.gob.es/bdnstrans/GE/es/convocatoria/631204" TargetMode="External"/><Relationship Id="rId1" Type="http://schemas.openxmlformats.org/officeDocument/2006/relationships/hyperlink" Target="https://www.pap.hacienda.gob.es/bdnstrans/GE/es/convocatoria/523367" TargetMode="External"/><Relationship Id="rId6" Type="http://schemas.openxmlformats.org/officeDocument/2006/relationships/hyperlink" Target="https://www.pap.hacienda.gob.es/bdnstrans/GE/es/convocatoria/6122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79998168889431442"/>
    <pageSetUpPr fitToPage="1"/>
  </sheetPr>
  <dimension ref="A1:Q132"/>
  <sheetViews>
    <sheetView tabSelected="1" workbookViewId="0">
      <selection activeCell="M20" sqref="M20"/>
    </sheetView>
  </sheetViews>
  <sheetFormatPr baseColWidth="10" defaultColWidth="11.42578125" defaultRowHeight="15" x14ac:dyDescent="0.25"/>
  <cols>
    <col min="1" max="1" width="5.85546875" customWidth="1"/>
    <col min="2" max="2" width="36.7109375" customWidth="1"/>
    <col min="3" max="3" width="5.140625" customWidth="1"/>
    <col min="4" max="4" width="56.85546875" customWidth="1"/>
    <col min="5" max="5" width="23.42578125" customWidth="1"/>
    <col min="6" max="6" width="9.7109375" customWidth="1"/>
    <col min="7" max="7" width="12.140625" customWidth="1"/>
    <col min="8" max="8" width="14.5703125" bestFit="1" customWidth="1"/>
    <col min="9" max="10" width="10.28515625" customWidth="1"/>
    <col min="11" max="11" width="12.28515625" customWidth="1"/>
    <col min="12" max="12" width="12.5703125" customWidth="1"/>
    <col min="13" max="13" width="12.42578125" customWidth="1"/>
    <col min="14" max="14" width="12.85546875" customWidth="1"/>
  </cols>
  <sheetData>
    <row r="1" spans="1:14" ht="21" x14ac:dyDescent="0.35">
      <c r="A1" s="33" t="s">
        <v>229</v>
      </c>
      <c r="B1" s="32"/>
    </row>
    <row r="2" spans="1:14" x14ac:dyDescent="0.25">
      <c r="A2" s="35" t="s">
        <v>248</v>
      </c>
      <c r="B2" s="34"/>
      <c r="C2" t="s">
        <v>252</v>
      </c>
    </row>
    <row r="3" spans="1:14" x14ac:dyDescent="0.25">
      <c r="A3" s="35" t="s">
        <v>205</v>
      </c>
      <c r="B3" s="34"/>
      <c r="C3" t="s">
        <v>249</v>
      </c>
    </row>
    <row r="4" spans="1:14" x14ac:dyDescent="0.25">
      <c r="A4" s="35" t="s">
        <v>206</v>
      </c>
      <c r="B4" s="34"/>
      <c r="C4" t="s">
        <v>250</v>
      </c>
    </row>
    <row r="5" spans="1:14" x14ac:dyDescent="0.25">
      <c r="A5" s="35" t="s">
        <v>219</v>
      </c>
      <c r="B5" s="34"/>
      <c r="C5" t="s">
        <v>251</v>
      </c>
    </row>
    <row r="6" spans="1:14" x14ac:dyDescent="0.25">
      <c r="A6" s="35" t="s">
        <v>259</v>
      </c>
      <c r="B6" s="34"/>
      <c r="C6" t="s">
        <v>231</v>
      </c>
    </row>
    <row r="7" spans="1:14" x14ac:dyDescent="0.25">
      <c r="A7" s="47" t="s">
        <v>230</v>
      </c>
      <c r="B7" s="48"/>
      <c r="C7" t="s">
        <v>238</v>
      </c>
    </row>
    <row r="8" spans="1:14" x14ac:dyDescent="0.25">
      <c r="A8" s="47" t="s">
        <v>258</v>
      </c>
      <c r="B8" s="48"/>
      <c r="C8" t="s">
        <v>256</v>
      </c>
    </row>
    <row r="9" spans="1:14" x14ac:dyDescent="0.25">
      <c r="A9" s="36" t="s">
        <v>0</v>
      </c>
      <c r="B9" s="37"/>
      <c r="C9" t="s">
        <v>239</v>
      </c>
    </row>
    <row r="10" spans="1:14" x14ac:dyDescent="0.25">
      <c r="A10" s="38" t="s">
        <v>223</v>
      </c>
      <c r="B10" s="39"/>
      <c r="C10" t="s">
        <v>232</v>
      </c>
    </row>
    <row r="11" spans="1:14" x14ac:dyDescent="0.25">
      <c r="A11" s="38" t="s">
        <v>224</v>
      </c>
      <c r="B11" s="39"/>
      <c r="C11" t="s">
        <v>233</v>
      </c>
    </row>
    <row r="12" spans="1:14" x14ac:dyDescent="0.25">
      <c r="A12" s="38" t="s">
        <v>225</v>
      </c>
      <c r="B12" s="39"/>
      <c r="C12" t="s">
        <v>234</v>
      </c>
    </row>
    <row r="13" spans="1:14" x14ac:dyDescent="0.25">
      <c r="A13" s="40" t="s">
        <v>209</v>
      </c>
      <c r="B13" s="39"/>
      <c r="C13" t="s">
        <v>235</v>
      </c>
    </row>
    <row r="14" spans="1:14" x14ac:dyDescent="0.25">
      <c r="A14" s="40" t="s">
        <v>208</v>
      </c>
      <c r="B14" s="39"/>
      <c r="C14" t="s">
        <v>236</v>
      </c>
    </row>
    <row r="15" spans="1:14" x14ac:dyDescent="0.25">
      <c r="A15" s="40" t="s">
        <v>207</v>
      </c>
      <c r="B15" s="39"/>
      <c r="C15" t="s">
        <v>237</v>
      </c>
    </row>
    <row r="16" spans="1:14" s="17" customFormat="1" x14ac:dyDescent="0.2">
      <c r="A16" s="18"/>
      <c r="B16" s="16"/>
      <c r="C16" s="68" t="s">
        <v>716</v>
      </c>
      <c r="D16" s="69">
        <v>111</v>
      </c>
      <c r="E16" s="1"/>
      <c r="F16" s="70"/>
      <c r="G16" s="68" t="s">
        <v>716</v>
      </c>
      <c r="H16" s="71">
        <v>449717294.50333321</v>
      </c>
      <c r="I16" s="71"/>
      <c r="J16" s="71"/>
      <c r="K16" s="68" t="s">
        <v>716</v>
      </c>
      <c r="L16" s="71">
        <v>297238941.80999994</v>
      </c>
      <c r="M16" s="71">
        <v>220461683.83000001</v>
      </c>
      <c r="N16" s="71">
        <v>35063726.839999996</v>
      </c>
    </row>
    <row r="17" spans="1:17" s="1" customFormat="1" ht="15" customHeight="1" x14ac:dyDescent="0.25">
      <c r="A17" s="74" t="s">
        <v>254</v>
      </c>
      <c r="B17" s="74"/>
      <c r="C17" s="68" t="s">
        <v>717</v>
      </c>
      <c r="D17" s="72">
        <f>SUBTOTAL(3,D20:D1000)</f>
        <v>113</v>
      </c>
      <c r="F17" s="24"/>
      <c r="G17" s="68" t="s">
        <v>718</v>
      </c>
      <c r="H17" s="25">
        <f>SUBTOTAL(9,H20:H1000)</f>
        <v>468073981.4533332</v>
      </c>
      <c r="I17" s="25"/>
      <c r="J17" s="25"/>
      <c r="K17" s="68" t="s">
        <v>718</v>
      </c>
      <c r="L17" s="25">
        <f t="shared" ref="L17:N17" si="0">SUBTOTAL(9,L20:L1000)</f>
        <v>312729541.69999993</v>
      </c>
      <c r="M17" s="25">
        <f t="shared" si="0"/>
        <v>239585348.45999995</v>
      </c>
      <c r="N17" s="25">
        <f t="shared" si="0"/>
        <v>38924431.140000001</v>
      </c>
    </row>
    <row r="18" spans="1:17" s="1" customFormat="1" ht="15.75" customHeight="1" x14ac:dyDescent="0.2">
      <c r="C18" s="19"/>
      <c r="D18" s="20"/>
      <c r="F18" s="75" t="s">
        <v>257</v>
      </c>
      <c r="G18" s="77"/>
      <c r="I18" s="75" t="s">
        <v>240</v>
      </c>
      <c r="J18" s="76"/>
      <c r="K18" s="76"/>
      <c r="L18" s="76"/>
      <c r="M18" s="76"/>
      <c r="N18" s="77"/>
    </row>
    <row r="19" spans="1:17" s="2" customFormat="1" ht="51" x14ac:dyDescent="0.25">
      <c r="A19" s="31" t="s">
        <v>248</v>
      </c>
      <c r="B19" s="31" t="s">
        <v>205</v>
      </c>
      <c r="C19" s="31" t="s">
        <v>206</v>
      </c>
      <c r="D19" s="31" t="s">
        <v>211</v>
      </c>
      <c r="E19" s="31" t="s">
        <v>228</v>
      </c>
      <c r="F19" s="49" t="s">
        <v>230</v>
      </c>
      <c r="G19" s="49" t="s">
        <v>258</v>
      </c>
      <c r="H19" s="41" t="s">
        <v>0</v>
      </c>
      <c r="I19" s="42" t="s">
        <v>223</v>
      </c>
      <c r="J19" s="42" t="s">
        <v>224</v>
      </c>
      <c r="K19" s="42" t="s">
        <v>225</v>
      </c>
      <c r="L19" s="43" t="s">
        <v>209</v>
      </c>
      <c r="M19" s="43" t="s">
        <v>207</v>
      </c>
      <c r="N19" s="43" t="s">
        <v>208</v>
      </c>
      <c r="Q19" s="3"/>
    </row>
    <row r="20" spans="1:17" s="4" customFormat="1" ht="38.25" x14ac:dyDescent="0.25">
      <c r="A20" s="44" t="s">
        <v>260</v>
      </c>
      <c r="B20" s="63" t="s">
        <v>261</v>
      </c>
      <c r="C20" s="44" t="s">
        <v>262</v>
      </c>
      <c r="D20" s="63" t="s">
        <v>114</v>
      </c>
      <c r="E20" s="63" t="s">
        <v>8</v>
      </c>
      <c r="F20" s="44" t="s">
        <v>263</v>
      </c>
      <c r="G20" s="62" t="s">
        <v>264</v>
      </c>
      <c r="H20" s="45">
        <v>2945686</v>
      </c>
      <c r="I20" s="59" t="s">
        <v>245</v>
      </c>
      <c r="J20" s="59">
        <v>447</v>
      </c>
      <c r="K20" s="44" t="s">
        <v>265</v>
      </c>
      <c r="L20" s="45">
        <v>2945686</v>
      </c>
      <c r="M20" s="46">
        <v>2857316</v>
      </c>
      <c r="N20" s="46">
        <v>0</v>
      </c>
    </row>
    <row r="21" spans="1:17" s="4" customFormat="1" ht="38.25" x14ac:dyDescent="0.25">
      <c r="A21" s="44" t="s">
        <v>266</v>
      </c>
      <c r="B21" s="63" t="s">
        <v>261</v>
      </c>
      <c r="C21" s="44" t="s">
        <v>262</v>
      </c>
      <c r="D21" s="63" t="s">
        <v>203</v>
      </c>
      <c r="E21" s="63" t="s">
        <v>5</v>
      </c>
      <c r="F21" s="44" t="s">
        <v>267</v>
      </c>
      <c r="G21" s="62" t="s">
        <v>268</v>
      </c>
      <c r="H21" s="45">
        <v>12540934</v>
      </c>
      <c r="I21" s="59" t="s">
        <v>245</v>
      </c>
      <c r="J21" s="59">
        <v>464</v>
      </c>
      <c r="K21" s="44" t="s">
        <v>269</v>
      </c>
      <c r="L21" s="45">
        <v>12540934</v>
      </c>
      <c r="M21" s="46">
        <v>1756258.74</v>
      </c>
      <c r="N21" s="46">
        <v>1733631.74</v>
      </c>
    </row>
    <row r="22" spans="1:17" s="4" customFormat="1" ht="38.25" x14ac:dyDescent="0.25">
      <c r="A22" s="44" t="s">
        <v>270</v>
      </c>
      <c r="B22" s="63" t="s">
        <v>261</v>
      </c>
      <c r="C22" s="44" t="s">
        <v>271</v>
      </c>
      <c r="D22" s="63" t="s">
        <v>170</v>
      </c>
      <c r="E22" s="63" t="s">
        <v>8</v>
      </c>
      <c r="F22" s="73" t="s">
        <v>255</v>
      </c>
      <c r="G22" s="62" t="s">
        <v>272</v>
      </c>
      <c r="H22" s="45">
        <v>2215707</v>
      </c>
      <c r="I22" s="59" t="s">
        <v>245</v>
      </c>
      <c r="J22" s="59">
        <v>276</v>
      </c>
      <c r="K22" s="44" t="s">
        <v>273</v>
      </c>
      <c r="L22" s="45">
        <v>2215707</v>
      </c>
      <c r="M22" s="46">
        <v>1831530.99</v>
      </c>
      <c r="N22" s="46">
        <v>1365988.19</v>
      </c>
    </row>
    <row r="23" spans="1:17" s="4" customFormat="1" ht="38.25" x14ac:dyDescent="0.25">
      <c r="A23" s="44" t="s">
        <v>274</v>
      </c>
      <c r="B23" s="63" t="s">
        <v>261</v>
      </c>
      <c r="C23" s="44" t="s">
        <v>271</v>
      </c>
      <c r="D23" s="63" t="s">
        <v>171</v>
      </c>
      <c r="E23" s="63" t="s">
        <v>8</v>
      </c>
      <c r="F23" s="44" t="s">
        <v>275</v>
      </c>
      <c r="G23" s="62" t="s">
        <v>268</v>
      </c>
      <c r="H23" s="45">
        <v>23413749</v>
      </c>
      <c r="I23" s="59" t="s">
        <v>245</v>
      </c>
      <c r="J23" s="59">
        <v>314</v>
      </c>
      <c r="K23" s="44" t="s">
        <v>276</v>
      </c>
      <c r="L23" s="45">
        <v>23413749</v>
      </c>
      <c r="M23" s="46">
        <v>20953052.789999999</v>
      </c>
      <c r="N23" s="46">
        <v>2166543.7799999998</v>
      </c>
    </row>
    <row r="24" spans="1:17" s="4" customFormat="1" ht="51" x14ac:dyDescent="0.25">
      <c r="A24" s="44" t="s">
        <v>277</v>
      </c>
      <c r="B24" s="63" t="s">
        <v>278</v>
      </c>
      <c r="C24" s="44" t="s">
        <v>262</v>
      </c>
      <c r="D24" s="63" t="s">
        <v>178</v>
      </c>
      <c r="E24" s="63" t="s">
        <v>11</v>
      </c>
      <c r="F24" s="44" t="s">
        <v>279</v>
      </c>
      <c r="G24" s="62" t="s">
        <v>280</v>
      </c>
      <c r="H24" s="45">
        <v>47196000</v>
      </c>
      <c r="I24" s="59" t="s">
        <v>246</v>
      </c>
      <c r="J24" s="59">
        <v>433</v>
      </c>
      <c r="K24" s="44" t="s">
        <v>281</v>
      </c>
      <c r="L24" s="45">
        <v>15883800</v>
      </c>
      <c r="M24" s="46">
        <v>22550000</v>
      </c>
      <c r="N24" s="46">
        <v>31298.09</v>
      </c>
    </row>
    <row r="25" spans="1:17" s="4" customFormat="1" ht="51" x14ac:dyDescent="0.25">
      <c r="A25" s="44" t="s">
        <v>282</v>
      </c>
      <c r="B25" s="63" t="s">
        <v>278</v>
      </c>
      <c r="C25" s="44" t="s">
        <v>271</v>
      </c>
      <c r="D25" s="63" t="s">
        <v>175</v>
      </c>
      <c r="E25" s="63" t="s">
        <v>11</v>
      </c>
      <c r="F25" s="44" t="s">
        <v>279</v>
      </c>
      <c r="G25" s="62" t="s">
        <v>280</v>
      </c>
      <c r="H25" s="45">
        <v>13800000</v>
      </c>
      <c r="I25" s="59" t="s">
        <v>246</v>
      </c>
      <c r="J25" s="59">
        <v>433</v>
      </c>
      <c r="K25" s="44" t="s">
        <v>283</v>
      </c>
      <c r="L25" s="45">
        <v>6900000</v>
      </c>
      <c r="M25" s="46">
        <v>0</v>
      </c>
      <c r="N25" s="46">
        <v>0</v>
      </c>
    </row>
    <row r="26" spans="1:17" s="4" customFormat="1" ht="51" x14ac:dyDescent="0.25">
      <c r="A26" s="44" t="s">
        <v>284</v>
      </c>
      <c r="B26" s="63" t="s">
        <v>278</v>
      </c>
      <c r="C26" s="44" t="s">
        <v>285</v>
      </c>
      <c r="D26" s="63" t="s">
        <v>180</v>
      </c>
      <c r="E26" s="63" t="s">
        <v>11</v>
      </c>
      <c r="F26" s="73" t="s">
        <v>255</v>
      </c>
      <c r="G26" s="62" t="s">
        <v>272</v>
      </c>
      <c r="H26" s="45">
        <v>22125000</v>
      </c>
      <c r="I26" s="59" t="s">
        <v>245</v>
      </c>
      <c r="J26" s="59">
        <v>278</v>
      </c>
      <c r="K26" s="44" t="s">
        <v>286</v>
      </c>
      <c r="L26" s="45">
        <v>22125000</v>
      </c>
      <c r="M26" s="46">
        <v>21552966.780000001</v>
      </c>
      <c r="N26" s="46">
        <v>1266.96</v>
      </c>
    </row>
    <row r="27" spans="1:17" s="4" customFormat="1" ht="51" x14ac:dyDescent="0.25">
      <c r="A27" s="44" t="s">
        <v>287</v>
      </c>
      <c r="B27" s="63" t="s">
        <v>278</v>
      </c>
      <c r="C27" s="44" t="s">
        <v>288</v>
      </c>
      <c r="D27" s="63" t="s">
        <v>194</v>
      </c>
      <c r="E27" s="63" t="s">
        <v>11</v>
      </c>
      <c r="F27" s="44" t="s">
        <v>255</v>
      </c>
      <c r="G27" s="62" t="s">
        <v>272</v>
      </c>
      <c r="H27" s="45">
        <v>1707500</v>
      </c>
      <c r="I27" s="59" t="s">
        <v>245</v>
      </c>
      <c r="J27" s="59">
        <v>382</v>
      </c>
      <c r="K27" s="44" t="s">
        <v>289</v>
      </c>
      <c r="L27" s="45">
        <v>1707500</v>
      </c>
      <c r="M27" s="46">
        <v>1707500</v>
      </c>
      <c r="N27" s="46">
        <v>0</v>
      </c>
    </row>
    <row r="28" spans="1:17" s="4" customFormat="1" ht="51" x14ac:dyDescent="0.25">
      <c r="A28" s="44" t="s">
        <v>290</v>
      </c>
      <c r="B28" s="63" t="s">
        <v>278</v>
      </c>
      <c r="C28" s="44" t="s">
        <v>291</v>
      </c>
      <c r="D28" s="63" t="s">
        <v>156</v>
      </c>
      <c r="E28" s="63" t="s">
        <v>11</v>
      </c>
      <c r="F28" s="44" t="s">
        <v>292</v>
      </c>
      <c r="G28" s="62" t="s">
        <v>293</v>
      </c>
      <c r="H28" s="45">
        <v>445276</v>
      </c>
      <c r="I28" s="59" t="s">
        <v>255</v>
      </c>
      <c r="J28" s="59">
        <v>0</v>
      </c>
      <c r="K28" s="44">
        <v>0</v>
      </c>
      <c r="L28" s="45">
        <v>0</v>
      </c>
      <c r="M28" s="46">
        <v>0</v>
      </c>
      <c r="N28" s="46">
        <v>0</v>
      </c>
    </row>
    <row r="29" spans="1:17" s="4" customFormat="1" ht="51" x14ac:dyDescent="0.25">
      <c r="A29" s="44" t="s">
        <v>294</v>
      </c>
      <c r="B29" s="63" t="s">
        <v>278</v>
      </c>
      <c r="C29" s="44" t="s">
        <v>291</v>
      </c>
      <c r="D29" s="63" t="s">
        <v>157</v>
      </c>
      <c r="E29" s="63" t="s">
        <v>11</v>
      </c>
      <c r="F29" s="44" t="s">
        <v>255</v>
      </c>
      <c r="G29" s="62" t="s">
        <v>272</v>
      </c>
      <c r="H29" s="45">
        <v>1625213</v>
      </c>
      <c r="I29" s="59" t="s">
        <v>255</v>
      </c>
      <c r="J29" s="59">
        <v>0</v>
      </c>
      <c r="K29" s="44">
        <v>0</v>
      </c>
      <c r="L29" s="45">
        <v>0</v>
      </c>
      <c r="M29" s="46">
        <v>0</v>
      </c>
      <c r="N29" s="46">
        <v>0</v>
      </c>
    </row>
    <row r="30" spans="1:17" s="4" customFormat="1" ht="25.5" x14ac:dyDescent="0.25">
      <c r="A30" s="44" t="s">
        <v>295</v>
      </c>
      <c r="B30" s="63" t="s">
        <v>278</v>
      </c>
      <c r="C30" s="44" t="s">
        <v>291</v>
      </c>
      <c r="D30" s="63" t="s">
        <v>158</v>
      </c>
      <c r="E30" s="63" t="s">
        <v>14</v>
      </c>
      <c r="F30" s="44" t="s">
        <v>296</v>
      </c>
      <c r="G30" s="62" t="s">
        <v>293</v>
      </c>
      <c r="H30" s="45">
        <v>1517911</v>
      </c>
      <c r="I30" s="59" t="s">
        <v>245</v>
      </c>
      <c r="J30" s="59">
        <v>494</v>
      </c>
      <c r="K30" s="44" t="s">
        <v>297</v>
      </c>
      <c r="L30" s="45">
        <v>0</v>
      </c>
      <c r="M30" s="46">
        <v>9414179.3600000013</v>
      </c>
      <c r="N30" s="46">
        <v>0</v>
      </c>
    </row>
    <row r="31" spans="1:17" s="4" customFormat="1" ht="38.25" x14ac:dyDescent="0.25">
      <c r="A31" s="44" t="s">
        <v>298</v>
      </c>
      <c r="B31" s="63" t="s">
        <v>278</v>
      </c>
      <c r="C31" s="44" t="s">
        <v>291</v>
      </c>
      <c r="D31" s="63" t="s">
        <v>159</v>
      </c>
      <c r="E31" s="63" t="s">
        <v>16</v>
      </c>
      <c r="F31" s="44" t="s">
        <v>299</v>
      </c>
      <c r="G31" s="62" t="s">
        <v>300</v>
      </c>
      <c r="H31" s="45">
        <v>3098000</v>
      </c>
      <c r="I31" s="59" t="s">
        <v>245</v>
      </c>
      <c r="J31" s="59">
        <v>476</v>
      </c>
      <c r="K31" s="44" t="s">
        <v>301</v>
      </c>
      <c r="L31" s="45">
        <v>3098000</v>
      </c>
      <c r="M31" s="46">
        <v>3098000</v>
      </c>
      <c r="N31" s="46">
        <v>3098000</v>
      </c>
    </row>
    <row r="32" spans="1:17" s="4" customFormat="1" ht="38.25" x14ac:dyDescent="0.25">
      <c r="A32" s="44" t="s">
        <v>302</v>
      </c>
      <c r="B32" s="63" t="s">
        <v>303</v>
      </c>
      <c r="C32" s="44" t="s">
        <v>285</v>
      </c>
      <c r="D32" s="63" t="s">
        <v>193</v>
      </c>
      <c r="E32" s="63" t="s">
        <v>9</v>
      </c>
      <c r="F32" s="44" t="s">
        <v>304</v>
      </c>
      <c r="G32" s="62" t="s">
        <v>264</v>
      </c>
      <c r="H32" s="45">
        <v>1287214.02</v>
      </c>
      <c r="I32" s="59" t="s">
        <v>245</v>
      </c>
      <c r="J32" s="59">
        <v>459</v>
      </c>
      <c r="K32" s="44" t="s">
        <v>305</v>
      </c>
      <c r="L32" s="45">
        <v>621873.64</v>
      </c>
      <c r="M32" s="46">
        <v>429071.34</v>
      </c>
      <c r="N32" s="46">
        <v>0</v>
      </c>
    </row>
    <row r="33" spans="1:14" s="4" customFormat="1" ht="38.25" x14ac:dyDescent="0.25">
      <c r="A33" s="44" t="s">
        <v>306</v>
      </c>
      <c r="B33" s="63" t="s">
        <v>303</v>
      </c>
      <c r="C33" s="44" t="s">
        <v>288</v>
      </c>
      <c r="D33" s="63" t="s">
        <v>113</v>
      </c>
      <c r="E33" s="63" t="s">
        <v>9</v>
      </c>
      <c r="F33" s="44" t="s">
        <v>307</v>
      </c>
      <c r="G33" s="62" t="s">
        <v>264</v>
      </c>
      <c r="H33" s="45">
        <v>11336743</v>
      </c>
      <c r="I33" s="59" t="s">
        <v>245</v>
      </c>
      <c r="J33" s="59">
        <v>458</v>
      </c>
      <c r="K33" s="44" t="s">
        <v>308</v>
      </c>
      <c r="L33" s="45">
        <v>9091136.5399999991</v>
      </c>
      <c r="M33" s="46">
        <v>3121388</v>
      </c>
      <c r="N33" s="46">
        <v>0</v>
      </c>
    </row>
    <row r="34" spans="1:14" s="4" customFormat="1" ht="38.25" x14ac:dyDescent="0.25">
      <c r="A34" s="44" t="s">
        <v>309</v>
      </c>
      <c r="B34" s="63" t="s">
        <v>310</v>
      </c>
      <c r="C34" s="44" t="s">
        <v>271</v>
      </c>
      <c r="D34" s="63" t="s">
        <v>106</v>
      </c>
      <c r="E34" s="63" t="s">
        <v>9</v>
      </c>
      <c r="F34" s="44" t="s">
        <v>255</v>
      </c>
      <c r="G34" s="62" t="s">
        <v>272</v>
      </c>
      <c r="H34" s="45">
        <v>1190920</v>
      </c>
      <c r="I34" s="59" t="s">
        <v>245</v>
      </c>
      <c r="J34" s="59">
        <v>499</v>
      </c>
      <c r="K34" s="44" t="s">
        <v>311</v>
      </c>
      <c r="L34" s="45">
        <v>1365500</v>
      </c>
      <c r="M34" s="46">
        <v>0</v>
      </c>
      <c r="N34" s="46">
        <v>0</v>
      </c>
    </row>
    <row r="35" spans="1:14" s="4" customFormat="1" ht="38.25" x14ac:dyDescent="0.25">
      <c r="A35" s="44" t="s">
        <v>312</v>
      </c>
      <c r="B35" s="63" t="s">
        <v>310</v>
      </c>
      <c r="C35" s="44" t="s">
        <v>271</v>
      </c>
      <c r="D35" s="63" t="s">
        <v>109</v>
      </c>
      <c r="E35" s="63" t="s">
        <v>9</v>
      </c>
      <c r="F35" s="44" t="s">
        <v>255</v>
      </c>
      <c r="G35" s="62" t="s">
        <v>272</v>
      </c>
      <c r="H35" s="45">
        <v>861956</v>
      </c>
      <c r="I35" s="59" t="s">
        <v>245</v>
      </c>
      <c r="J35" s="59">
        <v>498</v>
      </c>
      <c r="K35" s="44" t="s">
        <v>313</v>
      </c>
      <c r="L35" s="45">
        <v>861956</v>
      </c>
      <c r="M35" s="46">
        <v>0</v>
      </c>
      <c r="N35" s="46">
        <v>0</v>
      </c>
    </row>
    <row r="36" spans="1:14" s="4" customFormat="1" ht="38.25" x14ac:dyDescent="0.25">
      <c r="A36" s="44" t="s">
        <v>314</v>
      </c>
      <c r="B36" s="63" t="s">
        <v>310</v>
      </c>
      <c r="C36" s="44" t="s">
        <v>271</v>
      </c>
      <c r="D36" s="63" t="s">
        <v>151</v>
      </c>
      <c r="E36" s="63" t="s">
        <v>9</v>
      </c>
      <c r="F36" s="44" t="s">
        <v>315</v>
      </c>
      <c r="G36" s="62" t="s">
        <v>268</v>
      </c>
      <c r="H36" s="45">
        <v>1306676.95</v>
      </c>
      <c r="I36" s="59" t="s">
        <v>245</v>
      </c>
      <c r="J36" s="59">
        <v>456</v>
      </c>
      <c r="K36" s="44" t="s">
        <v>316</v>
      </c>
      <c r="L36" s="45">
        <v>1306676.95</v>
      </c>
      <c r="M36" s="46">
        <v>1306676.95</v>
      </c>
      <c r="N36" s="46">
        <v>0</v>
      </c>
    </row>
    <row r="37" spans="1:14" s="4" customFormat="1" ht="38.25" x14ac:dyDescent="0.25">
      <c r="A37" s="44" t="s">
        <v>317</v>
      </c>
      <c r="B37" s="63" t="s">
        <v>310</v>
      </c>
      <c r="C37" s="44" t="s">
        <v>285</v>
      </c>
      <c r="D37" s="63" t="s">
        <v>107</v>
      </c>
      <c r="E37" s="63" t="s">
        <v>9</v>
      </c>
      <c r="F37" s="44" t="s">
        <v>318</v>
      </c>
      <c r="G37" s="62" t="s">
        <v>264</v>
      </c>
      <c r="H37" s="45">
        <v>4725000</v>
      </c>
      <c r="I37" s="59" t="s">
        <v>245</v>
      </c>
      <c r="J37" s="59">
        <v>486</v>
      </c>
      <c r="K37" s="44" t="s">
        <v>319</v>
      </c>
      <c r="L37" s="45">
        <v>4725000</v>
      </c>
      <c r="M37" s="46">
        <v>642835.39</v>
      </c>
      <c r="N37" s="46">
        <v>0</v>
      </c>
    </row>
    <row r="38" spans="1:14" s="4" customFormat="1" ht="38.25" x14ac:dyDescent="0.25">
      <c r="A38" s="44" t="s">
        <v>320</v>
      </c>
      <c r="B38" s="63" t="s">
        <v>310</v>
      </c>
      <c r="C38" s="44" t="s">
        <v>285</v>
      </c>
      <c r="D38" s="63" t="s">
        <v>191</v>
      </c>
      <c r="E38" s="63" t="s">
        <v>8</v>
      </c>
      <c r="F38" s="44" t="s">
        <v>321</v>
      </c>
      <c r="G38" s="62" t="s">
        <v>280</v>
      </c>
      <c r="H38" s="45">
        <v>2710000</v>
      </c>
      <c r="I38" s="59" t="s">
        <v>255</v>
      </c>
      <c r="J38" s="59">
        <v>0</v>
      </c>
      <c r="K38" s="44">
        <v>0</v>
      </c>
      <c r="L38" s="45">
        <v>0</v>
      </c>
      <c r="M38" s="46">
        <v>0</v>
      </c>
      <c r="N38" s="46">
        <v>0</v>
      </c>
    </row>
    <row r="39" spans="1:14" s="4" customFormat="1" ht="38.25" x14ac:dyDescent="0.25">
      <c r="A39" s="44" t="s">
        <v>322</v>
      </c>
      <c r="B39" s="63" t="s">
        <v>310</v>
      </c>
      <c r="C39" s="44" t="s">
        <v>288</v>
      </c>
      <c r="D39" s="63" t="s">
        <v>105</v>
      </c>
      <c r="E39" s="63" t="s">
        <v>9</v>
      </c>
      <c r="F39" s="44" t="s">
        <v>323</v>
      </c>
      <c r="G39" s="62" t="s">
        <v>324</v>
      </c>
      <c r="H39" s="45">
        <v>3700000</v>
      </c>
      <c r="I39" s="59" t="s">
        <v>245</v>
      </c>
      <c r="J39" s="59">
        <v>487</v>
      </c>
      <c r="K39" s="44" t="s">
        <v>325</v>
      </c>
      <c r="L39" s="45">
        <v>3525420</v>
      </c>
      <c r="M39" s="46">
        <v>2195179.4299999997</v>
      </c>
      <c r="N39" s="46">
        <v>0</v>
      </c>
    </row>
    <row r="40" spans="1:14" s="4" customFormat="1" ht="25.5" x14ac:dyDescent="0.25">
      <c r="A40" s="44" t="s">
        <v>326</v>
      </c>
      <c r="B40" s="63" t="s">
        <v>327</v>
      </c>
      <c r="C40" s="44" t="s">
        <v>262</v>
      </c>
      <c r="D40" s="63" t="s">
        <v>148</v>
      </c>
      <c r="E40" s="63" t="s">
        <v>5</v>
      </c>
      <c r="F40" s="44" t="s">
        <v>328</v>
      </c>
      <c r="G40" s="62" t="s">
        <v>324</v>
      </c>
      <c r="H40" s="45">
        <v>3153155</v>
      </c>
      <c r="I40" s="59" t="s">
        <v>245</v>
      </c>
      <c r="J40" s="59">
        <v>463</v>
      </c>
      <c r="K40" s="44" t="s">
        <v>329</v>
      </c>
      <c r="L40" s="45">
        <v>3153155</v>
      </c>
      <c r="M40" s="46">
        <v>3153155</v>
      </c>
      <c r="N40" s="46">
        <v>0</v>
      </c>
    </row>
    <row r="41" spans="1:14" s="4" customFormat="1" ht="38.25" x14ac:dyDescent="0.25">
      <c r="A41" s="44" t="s">
        <v>330</v>
      </c>
      <c r="B41" s="63" t="s">
        <v>327</v>
      </c>
      <c r="C41" s="44" t="s">
        <v>271</v>
      </c>
      <c r="D41" s="63" t="s">
        <v>215</v>
      </c>
      <c r="E41" s="63" t="s">
        <v>9</v>
      </c>
      <c r="F41" s="44" t="s">
        <v>255</v>
      </c>
      <c r="G41" s="62" t="s">
        <v>272</v>
      </c>
      <c r="H41" s="45">
        <v>2441260</v>
      </c>
      <c r="I41" s="59" t="s">
        <v>255</v>
      </c>
      <c r="J41" s="59">
        <v>0</v>
      </c>
      <c r="K41" s="44">
        <v>0</v>
      </c>
      <c r="L41" s="45">
        <v>0</v>
      </c>
      <c r="M41" s="46">
        <v>0</v>
      </c>
      <c r="N41" s="46">
        <v>0</v>
      </c>
    </row>
    <row r="42" spans="1:14" s="4" customFormat="1" ht="25.5" x14ac:dyDescent="0.25">
      <c r="A42" s="44" t="s">
        <v>331</v>
      </c>
      <c r="B42" s="63" t="s">
        <v>327</v>
      </c>
      <c r="C42" s="44" t="s">
        <v>285</v>
      </c>
      <c r="D42" s="63" t="s">
        <v>216</v>
      </c>
      <c r="E42" s="63" t="s">
        <v>5</v>
      </c>
      <c r="F42" s="44" t="s">
        <v>255</v>
      </c>
      <c r="G42" s="62" t="s">
        <v>272</v>
      </c>
      <c r="H42" s="45">
        <v>1882140</v>
      </c>
      <c r="I42" s="59" t="s">
        <v>255</v>
      </c>
      <c r="J42" s="59">
        <v>0</v>
      </c>
      <c r="K42" s="44">
        <v>0</v>
      </c>
      <c r="L42" s="45">
        <v>0</v>
      </c>
      <c r="M42" s="46">
        <v>0</v>
      </c>
      <c r="N42" s="46">
        <v>0</v>
      </c>
    </row>
    <row r="43" spans="1:14" s="4" customFormat="1" ht="25.5" x14ac:dyDescent="0.25">
      <c r="A43" s="44" t="s">
        <v>332</v>
      </c>
      <c r="B43" s="63" t="s">
        <v>333</v>
      </c>
      <c r="C43" s="44" t="s">
        <v>288</v>
      </c>
      <c r="D43" s="63" t="s">
        <v>200</v>
      </c>
      <c r="E43" s="63" t="s">
        <v>5</v>
      </c>
      <c r="F43" s="44" t="s">
        <v>255</v>
      </c>
      <c r="G43" s="62" t="s">
        <v>272</v>
      </c>
      <c r="H43" s="45">
        <v>1532781</v>
      </c>
      <c r="I43" s="59" t="s">
        <v>245</v>
      </c>
      <c r="J43" s="59">
        <v>465</v>
      </c>
      <c r="K43" s="44" t="s">
        <v>334</v>
      </c>
      <c r="L43" s="45">
        <v>1532781</v>
      </c>
      <c r="M43" s="46">
        <v>0</v>
      </c>
      <c r="N43" s="46">
        <v>0</v>
      </c>
    </row>
    <row r="44" spans="1:14" s="4" customFormat="1" ht="38.25" x14ac:dyDescent="0.25">
      <c r="A44" s="44" t="s">
        <v>335</v>
      </c>
      <c r="B44" s="63" t="s">
        <v>336</v>
      </c>
      <c r="C44" s="44" t="s">
        <v>262</v>
      </c>
      <c r="D44" s="63" t="s">
        <v>185</v>
      </c>
      <c r="E44" s="63" t="s">
        <v>8</v>
      </c>
      <c r="F44" s="44" t="s">
        <v>337</v>
      </c>
      <c r="G44" s="62" t="s">
        <v>338</v>
      </c>
      <c r="H44" s="45">
        <v>3140952</v>
      </c>
      <c r="I44" s="59" t="s">
        <v>245</v>
      </c>
      <c r="J44" s="59">
        <v>507</v>
      </c>
      <c r="K44" s="44" t="s">
        <v>339</v>
      </c>
      <c r="L44" s="45">
        <v>3140952</v>
      </c>
      <c r="M44" s="46">
        <v>2574576</v>
      </c>
      <c r="N44" s="46">
        <v>0</v>
      </c>
    </row>
    <row r="45" spans="1:14" s="4" customFormat="1" ht="38.25" x14ac:dyDescent="0.25">
      <c r="A45" s="44" t="s">
        <v>340</v>
      </c>
      <c r="B45" s="63" t="s">
        <v>336</v>
      </c>
      <c r="C45" s="44" t="s">
        <v>262</v>
      </c>
      <c r="D45" s="63" t="s">
        <v>190</v>
      </c>
      <c r="E45" s="63" t="s">
        <v>8</v>
      </c>
      <c r="F45" s="44" t="s">
        <v>255</v>
      </c>
      <c r="G45" s="62" t="s">
        <v>272</v>
      </c>
      <c r="H45" s="45">
        <v>19467646</v>
      </c>
      <c r="I45" s="59" t="s">
        <v>245</v>
      </c>
      <c r="J45" s="59">
        <v>384</v>
      </c>
      <c r="K45" s="44" t="s">
        <v>341</v>
      </c>
      <c r="L45" s="45">
        <v>9735467.4500000011</v>
      </c>
      <c r="M45" s="46">
        <v>8930872.370000001</v>
      </c>
      <c r="N45" s="46">
        <v>51469.94</v>
      </c>
    </row>
    <row r="46" spans="1:14" s="4" customFormat="1" ht="38.25" x14ac:dyDescent="0.25">
      <c r="A46" s="44" t="s">
        <v>342</v>
      </c>
      <c r="B46" s="63" t="s">
        <v>343</v>
      </c>
      <c r="C46" s="44" t="s">
        <v>262</v>
      </c>
      <c r="D46" s="63" t="s">
        <v>136</v>
      </c>
      <c r="E46" s="63" t="s">
        <v>8</v>
      </c>
      <c r="F46" s="44" t="s">
        <v>255</v>
      </c>
      <c r="G46" s="62" t="s">
        <v>272</v>
      </c>
      <c r="H46" s="45">
        <v>5003950</v>
      </c>
      <c r="I46" s="59" t="s">
        <v>245</v>
      </c>
      <c r="J46" s="59">
        <v>385</v>
      </c>
      <c r="K46" s="44" t="s">
        <v>344</v>
      </c>
      <c r="L46" s="45">
        <v>2500330.5499999993</v>
      </c>
      <c r="M46" s="46">
        <v>2547828.1799999997</v>
      </c>
      <c r="N46" s="46">
        <v>12867.49</v>
      </c>
    </row>
    <row r="47" spans="1:14" s="4" customFormat="1" ht="25.5" x14ac:dyDescent="0.25">
      <c r="A47" s="44" t="s">
        <v>345</v>
      </c>
      <c r="B47" s="63" t="s">
        <v>346</v>
      </c>
      <c r="C47" s="44" t="s">
        <v>271</v>
      </c>
      <c r="D47" s="63" t="s">
        <v>139</v>
      </c>
      <c r="E47" s="63" t="s">
        <v>12</v>
      </c>
      <c r="F47" s="44" t="s">
        <v>347</v>
      </c>
      <c r="G47" s="62" t="s">
        <v>264</v>
      </c>
      <c r="H47" s="45">
        <v>1941419</v>
      </c>
      <c r="I47" s="59" t="s">
        <v>245</v>
      </c>
      <c r="J47" s="59">
        <v>348</v>
      </c>
      <c r="K47" s="44" t="s">
        <v>348</v>
      </c>
      <c r="L47" s="45">
        <v>5889566</v>
      </c>
      <c r="M47" s="46">
        <v>524536.47</v>
      </c>
      <c r="N47" s="46">
        <v>435543.45</v>
      </c>
    </row>
    <row r="48" spans="1:14" s="4" customFormat="1" ht="25.5" x14ac:dyDescent="0.25">
      <c r="A48" s="44" t="s">
        <v>349</v>
      </c>
      <c r="B48" s="63" t="s">
        <v>346</v>
      </c>
      <c r="C48" s="44" t="s">
        <v>271</v>
      </c>
      <c r="D48" s="63" t="s">
        <v>140</v>
      </c>
      <c r="E48" s="63" t="s">
        <v>12</v>
      </c>
      <c r="F48" s="44" t="s">
        <v>350</v>
      </c>
      <c r="G48" s="62" t="s">
        <v>264</v>
      </c>
      <c r="H48" s="45">
        <v>2906329</v>
      </c>
      <c r="I48" s="59" t="s">
        <v>245</v>
      </c>
      <c r="J48" s="59">
        <v>451</v>
      </c>
      <c r="K48" s="44" t="s">
        <v>351</v>
      </c>
      <c r="L48" s="45">
        <v>1200000</v>
      </c>
      <c r="M48" s="46">
        <v>1890100</v>
      </c>
      <c r="N48" s="46">
        <v>0</v>
      </c>
    </row>
    <row r="49" spans="1:14" s="4" customFormat="1" ht="25.5" x14ac:dyDescent="0.25">
      <c r="A49" s="44" t="s">
        <v>352</v>
      </c>
      <c r="B49" s="63" t="s">
        <v>346</v>
      </c>
      <c r="C49" s="44" t="s">
        <v>271</v>
      </c>
      <c r="D49" s="63" t="s">
        <v>141</v>
      </c>
      <c r="E49" s="63" t="s">
        <v>12</v>
      </c>
      <c r="F49" s="44" t="s">
        <v>255</v>
      </c>
      <c r="G49" s="62" t="s">
        <v>272</v>
      </c>
      <c r="H49" s="45">
        <v>248473</v>
      </c>
      <c r="I49" s="59" t="s">
        <v>255</v>
      </c>
      <c r="J49" s="59">
        <v>0</v>
      </c>
      <c r="K49" s="44">
        <v>0</v>
      </c>
      <c r="L49" s="45">
        <v>0</v>
      </c>
      <c r="M49" s="46">
        <v>0</v>
      </c>
      <c r="N49" s="46">
        <v>0</v>
      </c>
    </row>
    <row r="50" spans="1:14" s="4" customFormat="1" ht="25.5" x14ac:dyDescent="0.25">
      <c r="A50" s="44" t="s">
        <v>353</v>
      </c>
      <c r="B50" s="63" t="s">
        <v>346</v>
      </c>
      <c r="C50" s="44" t="s">
        <v>271</v>
      </c>
      <c r="D50" s="63" t="s">
        <v>142</v>
      </c>
      <c r="E50" s="63" t="s">
        <v>12</v>
      </c>
      <c r="F50" s="44" t="s">
        <v>354</v>
      </c>
      <c r="G50" s="62" t="s">
        <v>264</v>
      </c>
      <c r="H50" s="45">
        <v>600000</v>
      </c>
      <c r="I50" s="59" t="s">
        <v>245</v>
      </c>
      <c r="J50" s="59">
        <v>452</v>
      </c>
      <c r="K50" s="44" t="s">
        <v>355</v>
      </c>
      <c r="L50" s="45">
        <v>600000</v>
      </c>
      <c r="M50" s="46">
        <v>0</v>
      </c>
      <c r="N50" s="46">
        <v>0</v>
      </c>
    </row>
    <row r="51" spans="1:14" s="4" customFormat="1" ht="25.5" x14ac:dyDescent="0.25">
      <c r="A51" s="44" t="s">
        <v>356</v>
      </c>
      <c r="B51" s="63" t="s">
        <v>346</v>
      </c>
      <c r="C51" s="44" t="s">
        <v>271</v>
      </c>
      <c r="D51" s="63" t="s">
        <v>143</v>
      </c>
      <c r="E51" s="63" t="s">
        <v>12</v>
      </c>
      <c r="F51" s="44" t="s">
        <v>255</v>
      </c>
      <c r="G51" s="62" t="s">
        <v>272</v>
      </c>
      <c r="H51" s="45">
        <v>43313</v>
      </c>
      <c r="I51" s="59" t="s">
        <v>255</v>
      </c>
      <c r="J51" s="59">
        <v>0</v>
      </c>
      <c r="K51" s="44">
        <v>0</v>
      </c>
      <c r="L51" s="45">
        <v>0</v>
      </c>
      <c r="M51" s="46">
        <v>0</v>
      </c>
      <c r="N51" s="46">
        <v>0</v>
      </c>
    </row>
    <row r="52" spans="1:14" s="4" customFormat="1" ht="25.5" x14ac:dyDescent="0.25">
      <c r="A52" s="44" t="s">
        <v>357</v>
      </c>
      <c r="B52" s="63" t="s">
        <v>346</v>
      </c>
      <c r="C52" s="44" t="s">
        <v>271</v>
      </c>
      <c r="D52" s="63" t="s">
        <v>144</v>
      </c>
      <c r="E52" s="63" t="s">
        <v>12</v>
      </c>
      <c r="F52" s="44" t="s">
        <v>255</v>
      </c>
      <c r="G52" s="62" t="s">
        <v>272</v>
      </c>
      <c r="H52" s="45">
        <v>417460</v>
      </c>
      <c r="I52" s="59" t="s">
        <v>255</v>
      </c>
      <c r="J52" s="59">
        <v>0</v>
      </c>
      <c r="K52" s="44">
        <v>0</v>
      </c>
      <c r="L52" s="45">
        <v>0</v>
      </c>
      <c r="M52" s="46">
        <v>0</v>
      </c>
      <c r="N52" s="46">
        <v>0</v>
      </c>
    </row>
    <row r="53" spans="1:14" s="4" customFormat="1" ht="25.5" x14ac:dyDescent="0.25">
      <c r="A53" s="44" t="s">
        <v>358</v>
      </c>
      <c r="B53" s="63" t="s">
        <v>346</v>
      </c>
      <c r="C53" s="44" t="s">
        <v>271</v>
      </c>
      <c r="D53" s="63" t="s">
        <v>145</v>
      </c>
      <c r="E53" s="63" t="s">
        <v>12</v>
      </c>
      <c r="F53" s="44" t="s">
        <v>255</v>
      </c>
      <c r="G53" s="62" t="s">
        <v>272</v>
      </c>
      <c r="H53" s="45">
        <v>900000</v>
      </c>
      <c r="I53" s="59" t="s">
        <v>255</v>
      </c>
      <c r="J53" s="59">
        <v>0</v>
      </c>
      <c r="K53" s="44">
        <v>0</v>
      </c>
      <c r="L53" s="45">
        <v>0</v>
      </c>
      <c r="M53" s="46">
        <v>0</v>
      </c>
      <c r="N53" s="46">
        <v>0</v>
      </c>
    </row>
    <row r="54" spans="1:14" s="4" customFormat="1" ht="25.5" x14ac:dyDescent="0.25">
      <c r="A54" s="44" t="s">
        <v>359</v>
      </c>
      <c r="B54" s="63" t="s">
        <v>346</v>
      </c>
      <c r="C54" s="44" t="s">
        <v>271</v>
      </c>
      <c r="D54" s="63" t="s">
        <v>146</v>
      </c>
      <c r="E54" s="63" t="s">
        <v>12</v>
      </c>
      <c r="F54" s="44" t="s">
        <v>360</v>
      </c>
      <c r="G54" s="62" t="s">
        <v>264</v>
      </c>
      <c r="H54" s="45">
        <v>536627</v>
      </c>
      <c r="I54" s="59" t="s">
        <v>245</v>
      </c>
      <c r="J54" s="59">
        <v>512</v>
      </c>
      <c r="K54" s="44" t="s">
        <v>361</v>
      </c>
      <c r="L54" s="45">
        <v>0</v>
      </c>
      <c r="M54" s="46">
        <v>0</v>
      </c>
      <c r="N54" s="46">
        <v>0</v>
      </c>
    </row>
    <row r="55" spans="1:14" s="4" customFormat="1" ht="25.5" x14ac:dyDescent="0.25">
      <c r="A55" s="44" t="s">
        <v>362</v>
      </c>
      <c r="B55" s="63" t="s">
        <v>346</v>
      </c>
      <c r="C55" s="44" t="s">
        <v>271</v>
      </c>
      <c r="D55" s="63" t="s">
        <v>147</v>
      </c>
      <c r="E55" s="63" t="s">
        <v>12</v>
      </c>
      <c r="F55" s="44" t="s">
        <v>255</v>
      </c>
      <c r="G55" s="62" t="s">
        <v>272</v>
      </c>
      <c r="H55" s="45">
        <v>681608</v>
      </c>
      <c r="I55" s="59" t="s">
        <v>255</v>
      </c>
      <c r="J55" s="59">
        <v>0</v>
      </c>
      <c r="K55" s="44">
        <v>0</v>
      </c>
      <c r="L55" s="45">
        <v>0</v>
      </c>
      <c r="M55" s="46">
        <v>0</v>
      </c>
      <c r="N55" s="46">
        <v>0</v>
      </c>
    </row>
    <row r="56" spans="1:14" s="4" customFormat="1" ht="38.25" x14ac:dyDescent="0.25">
      <c r="A56" s="44" t="s">
        <v>363</v>
      </c>
      <c r="B56" s="63" t="s">
        <v>346</v>
      </c>
      <c r="C56" s="44" t="s">
        <v>285</v>
      </c>
      <c r="D56" s="63" t="s">
        <v>117</v>
      </c>
      <c r="E56" s="63" t="s">
        <v>16</v>
      </c>
      <c r="F56" s="44" t="s">
        <v>364</v>
      </c>
      <c r="G56" s="62" t="s">
        <v>264</v>
      </c>
      <c r="H56" s="45">
        <v>2590300</v>
      </c>
      <c r="I56" s="59" t="s">
        <v>246</v>
      </c>
      <c r="J56" s="59">
        <v>509</v>
      </c>
      <c r="K56" s="44" t="s">
        <v>365</v>
      </c>
      <c r="L56" s="45">
        <v>2134512.15</v>
      </c>
      <c r="M56" s="46">
        <v>0</v>
      </c>
      <c r="N56" s="46">
        <v>0</v>
      </c>
    </row>
    <row r="57" spans="1:14" s="4" customFormat="1" ht="25.5" x14ac:dyDescent="0.25">
      <c r="A57" s="44" t="s">
        <v>366</v>
      </c>
      <c r="B57" s="63" t="s">
        <v>346</v>
      </c>
      <c r="C57" s="44" t="s">
        <v>285</v>
      </c>
      <c r="D57" s="63" t="s">
        <v>3</v>
      </c>
      <c r="E57" s="63" t="s">
        <v>15</v>
      </c>
      <c r="F57" s="44" t="s">
        <v>255</v>
      </c>
      <c r="G57" s="62" t="s">
        <v>272</v>
      </c>
      <c r="H57" s="45">
        <v>4582885.0200000005</v>
      </c>
      <c r="I57" s="59" t="s">
        <v>245</v>
      </c>
      <c r="J57" s="59">
        <v>539</v>
      </c>
      <c r="K57" s="44" t="s">
        <v>367</v>
      </c>
      <c r="L57" s="45">
        <v>0</v>
      </c>
      <c r="M57" s="46">
        <v>0</v>
      </c>
      <c r="N57" s="46">
        <v>0</v>
      </c>
    </row>
    <row r="58" spans="1:14" s="4" customFormat="1" ht="38.25" x14ac:dyDescent="0.25">
      <c r="A58" s="44" t="s">
        <v>368</v>
      </c>
      <c r="B58" s="63" t="s">
        <v>346</v>
      </c>
      <c r="C58" s="44" t="s">
        <v>285</v>
      </c>
      <c r="D58" s="63" t="s">
        <v>198</v>
      </c>
      <c r="E58" s="63" t="s">
        <v>16</v>
      </c>
      <c r="F58" s="44" t="s">
        <v>369</v>
      </c>
      <c r="G58" s="62" t="s">
        <v>264</v>
      </c>
      <c r="H58" s="45">
        <v>241000</v>
      </c>
      <c r="I58" s="59" t="s">
        <v>246</v>
      </c>
      <c r="J58" s="59">
        <v>509</v>
      </c>
      <c r="K58" s="44" t="s">
        <v>370</v>
      </c>
      <c r="L58" s="45">
        <v>198593.76</v>
      </c>
      <c r="M58" s="46">
        <v>241000</v>
      </c>
      <c r="N58" s="46">
        <v>198593.76</v>
      </c>
    </row>
    <row r="59" spans="1:14" s="4" customFormat="1" ht="38.25" x14ac:dyDescent="0.25">
      <c r="A59" s="44" t="s">
        <v>371</v>
      </c>
      <c r="B59" s="63" t="s">
        <v>346</v>
      </c>
      <c r="C59" s="44" t="s">
        <v>285</v>
      </c>
      <c r="D59" s="63" t="s">
        <v>199</v>
      </c>
      <c r="E59" s="63" t="s">
        <v>16</v>
      </c>
      <c r="F59" s="44" t="s">
        <v>372</v>
      </c>
      <c r="G59" s="62" t="s">
        <v>338</v>
      </c>
      <c r="H59" s="45">
        <v>2032324.87</v>
      </c>
      <c r="I59" s="59" t="s">
        <v>246</v>
      </c>
      <c r="J59" s="59">
        <v>509</v>
      </c>
      <c r="K59" s="44" t="s">
        <v>373</v>
      </c>
      <c r="L59" s="45">
        <v>1674718.04</v>
      </c>
      <c r="M59" s="46">
        <v>1880782.67</v>
      </c>
      <c r="N59" s="46">
        <v>29257.8</v>
      </c>
    </row>
    <row r="60" spans="1:14" s="4" customFormat="1" ht="38.25" x14ac:dyDescent="0.25">
      <c r="A60" s="44" t="s">
        <v>374</v>
      </c>
      <c r="B60" s="63" t="s">
        <v>375</v>
      </c>
      <c r="C60" s="44" t="s">
        <v>285</v>
      </c>
      <c r="D60" s="63" t="s">
        <v>131</v>
      </c>
      <c r="E60" s="63" t="s">
        <v>9</v>
      </c>
      <c r="F60" s="44" t="s">
        <v>376</v>
      </c>
      <c r="G60" s="62" t="s">
        <v>377</v>
      </c>
      <c r="H60" s="45">
        <v>7432696.370000001</v>
      </c>
      <c r="I60" s="59" t="s">
        <v>245</v>
      </c>
      <c r="J60" s="59">
        <v>457</v>
      </c>
      <c r="K60" s="44" t="s">
        <v>378</v>
      </c>
      <c r="L60" s="45">
        <v>7432696.370000001</v>
      </c>
      <c r="M60" s="46">
        <v>5223575.6899999995</v>
      </c>
      <c r="N60" s="46">
        <v>0</v>
      </c>
    </row>
    <row r="61" spans="1:14" s="4" customFormat="1" ht="38.25" x14ac:dyDescent="0.25">
      <c r="A61" s="44" t="s">
        <v>379</v>
      </c>
      <c r="B61" s="63" t="s">
        <v>380</v>
      </c>
      <c r="C61" s="44" t="s">
        <v>288</v>
      </c>
      <c r="D61" s="63" t="s">
        <v>177</v>
      </c>
      <c r="E61" s="63" t="s">
        <v>8</v>
      </c>
      <c r="F61" s="44" t="s">
        <v>381</v>
      </c>
      <c r="G61" s="62" t="s">
        <v>268</v>
      </c>
      <c r="H61" s="45">
        <v>1522768</v>
      </c>
      <c r="I61" s="59" t="s">
        <v>245</v>
      </c>
      <c r="J61" s="59">
        <v>514</v>
      </c>
      <c r="K61" s="44" t="s">
        <v>382</v>
      </c>
      <c r="L61" s="45">
        <v>761384</v>
      </c>
      <c r="M61" s="46">
        <v>715700.96</v>
      </c>
      <c r="N61" s="46">
        <v>0</v>
      </c>
    </row>
    <row r="62" spans="1:14" s="4" customFormat="1" ht="38.25" x14ac:dyDescent="0.25">
      <c r="A62" s="44" t="s">
        <v>383</v>
      </c>
      <c r="B62" s="63" t="s">
        <v>384</v>
      </c>
      <c r="C62" s="44" t="s">
        <v>262</v>
      </c>
      <c r="D62" s="63" t="s">
        <v>104</v>
      </c>
      <c r="E62" s="63" t="s">
        <v>8</v>
      </c>
      <c r="F62" s="44" t="s">
        <v>255</v>
      </c>
      <c r="G62" s="62" t="s">
        <v>272</v>
      </c>
      <c r="H62" s="45">
        <v>23700000</v>
      </c>
      <c r="I62" s="59" t="s">
        <v>255</v>
      </c>
      <c r="J62" s="59">
        <v>0</v>
      </c>
      <c r="K62" s="44">
        <v>0</v>
      </c>
      <c r="L62" s="45">
        <v>0</v>
      </c>
      <c r="M62" s="46">
        <v>0</v>
      </c>
      <c r="N62" s="46">
        <v>0</v>
      </c>
    </row>
    <row r="63" spans="1:14" s="4" customFormat="1" ht="38.25" x14ac:dyDescent="0.25">
      <c r="A63" s="44" t="s">
        <v>385</v>
      </c>
      <c r="B63" s="63" t="s">
        <v>384</v>
      </c>
      <c r="C63" s="44" t="s">
        <v>262</v>
      </c>
      <c r="D63" s="63" t="s">
        <v>108</v>
      </c>
      <c r="E63" s="63" t="s">
        <v>8</v>
      </c>
      <c r="F63" s="44" t="s">
        <v>386</v>
      </c>
      <c r="G63" s="62" t="s">
        <v>268</v>
      </c>
      <c r="H63" s="45">
        <v>10985000</v>
      </c>
      <c r="I63" s="59" t="s">
        <v>245</v>
      </c>
      <c r="J63" s="59">
        <v>502</v>
      </c>
      <c r="K63" s="44" t="s">
        <v>387</v>
      </c>
      <c r="L63" s="45">
        <v>10985000</v>
      </c>
      <c r="M63" s="46">
        <v>259545.26</v>
      </c>
      <c r="N63" s="46">
        <v>12114.9</v>
      </c>
    </row>
    <row r="64" spans="1:14" s="4" customFormat="1" ht="38.25" x14ac:dyDescent="0.25">
      <c r="A64" s="44" t="s">
        <v>388</v>
      </c>
      <c r="B64" s="63" t="s">
        <v>384</v>
      </c>
      <c r="C64" s="44" t="s">
        <v>262</v>
      </c>
      <c r="D64" s="63" t="s">
        <v>168</v>
      </c>
      <c r="E64" s="63" t="s">
        <v>8</v>
      </c>
      <c r="F64" s="44" t="s">
        <v>389</v>
      </c>
      <c r="G64" s="62" t="s">
        <v>300</v>
      </c>
      <c r="H64" s="45">
        <v>5492500</v>
      </c>
      <c r="I64" s="59" t="s">
        <v>245</v>
      </c>
      <c r="J64" s="59">
        <v>492</v>
      </c>
      <c r="K64" s="44" t="s">
        <v>390</v>
      </c>
      <c r="L64" s="45">
        <v>5492500</v>
      </c>
      <c r="M64" s="46">
        <v>5492500</v>
      </c>
      <c r="N64" s="46">
        <v>5492500</v>
      </c>
    </row>
    <row r="65" spans="1:14" s="4" customFormat="1" ht="38.25" x14ac:dyDescent="0.25">
      <c r="A65" s="44" t="s">
        <v>391</v>
      </c>
      <c r="B65" s="63" t="s">
        <v>384</v>
      </c>
      <c r="C65" s="44" t="s">
        <v>262</v>
      </c>
      <c r="D65" s="63" t="s">
        <v>169</v>
      </c>
      <c r="E65" s="63" t="s">
        <v>8</v>
      </c>
      <c r="F65" s="44" t="s">
        <v>392</v>
      </c>
      <c r="G65" s="62" t="s">
        <v>300</v>
      </c>
      <c r="H65" s="45">
        <v>5492500</v>
      </c>
      <c r="I65" s="59" t="s">
        <v>245</v>
      </c>
      <c r="J65" s="59">
        <v>491</v>
      </c>
      <c r="K65" s="44" t="s">
        <v>393</v>
      </c>
      <c r="L65" s="45">
        <v>5492500</v>
      </c>
      <c r="M65" s="46">
        <v>5492500</v>
      </c>
      <c r="N65" s="46">
        <v>5492500</v>
      </c>
    </row>
    <row r="66" spans="1:14" s="4" customFormat="1" ht="38.25" x14ac:dyDescent="0.25">
      <c r="A66" s="44" t="s">
        <v>394</v>
      </c>
      <c r="B66" s="63" t="s">
        <v>384</v>
      </c>
      <c r="C66" s="44" t="s">
        <v>262</v>
      </c>
      <c r="D66" s="63" t="s">
        <v>172</v>
      </c>
      <c r="E66" s="63" t="s">
        <v>8</v>
      </c>
      <c r="F66" s="44" t="s">
        <v>255</v>
      </c>
      <c r="G66" s="62" t="s">
        <v>272</v>
      </c>
      <c r="H66" s="45">
        <v>5830000</v>
      </c>
      <c r="I66" s="59" t="s">
        <v>255</v>
      </c>
      <c r="J66" s="59">
        <v>0</v>
      </c>
      <c r="K66" s="44">
        <v>0</v>
      </c>
      <c r="L66" s="45">
        <v>0</v>
      </c>
      <c r="M66" s="46">
        <v>0</v>
      </c>
      <c r="N66" s="46">
        <v>0</v>
      </c>
    </row>
    <row r="67" spans="1:14" s="4" customFormat="1" ht="38.25" x14ac:dyDescent="0.25">
      <c r="A67" s="44" t="s">
        <v>395</v>
      </c>
      <c r="B67" s="63" t="s">
        <v>384</v>
      </c>
      <c r="C67" s="44" t="s">
        <v>288</v>
      </c>
      <c r="D67" s="63" t="s">
        <v>187</v>
      </c>
      <c r="E67" s="63" t="s">
        <v>8</v>
      </c>
      <c r="F67" s="44" t="s">
        <v>396</v>
      </c>
      <c r="G67" s="62" t="s">
        <v>264</v>
      </c>
      <c r="H67" s="45">
        <v>3706370</v>
      </c>
      <c r="I67" s="59" t="s">
        <v>245</v>
      </c>
      <c r="J67" s="59">
        <v>511</v>
      </c>
      <c r="K67" s="44" t="s">
        <v>397</v>
      </c>
      <c r="L67" s="45">
        <v>3706370</v>
      </c>
      <c r="M67" s="46">
        <v>0</v>
      </c>
      <c r="N67" s="46">
        <v>0</v>
      </c>
    </row>
    <row r="68" spans="1:14" s="4" customFormat="1" ht="25.5" x14ac:dyDescent="0.25">
      <c r="A68" s="44" t="s">
        <v>398</v>
      </c>
      <c r="B68" s="63" t="s">
        <v>384</v>
      </c>
      <c r="C68" s="44" t="s">
        <v>288</v>
      </c>
      <c r="D68" s="63" t="s">
        <v>189</v>
      </c>
      <c r="E68" s="63" t="s">
        <v>6</v>
      </c>
      <c r="F68" s="44" t="s">
        <v>255</v>
      </c>
      <c r="G68" s="62" t="s">
        <v>272</v>
      </c>
      <c r="H68" s="45">
        <v>4172877</v>
      </c>
      <c r="I68" s="59" t="s">
        <v>255</v>
      </c>
      <c r="J68" s="59">
        <v>0</v>
      </c>
      <c r="K68" s="44">
        <v>0</v>
      </c>
      <c r="L68" s="45">
        <v>0</v>
      </c>
      <c r="M68" s="46">
        <v>0</v>
      </c>
      <c r="N68" s="46">
        <v>0</v>
      </c>
    </row>
    <row r="69" spans="1:14" s="4" customFormat="1" ht="38.25" x14ac:dyDescent="0.25">
      <c r="A69" s="44" t="s">
        <v>399</v>
      </c>
      <c r="B69" s="63" t="s">
        <v>400</v>
      </c>
      <c r="C69" s="44" t="s">
        <v>271</v>
      </c>
      <c r="D69" s="63" t="s">
        <v>181</v>
      </c>
      <c r="E69" s="63" t="s">
        <v>16</v>
      </c>
      <c r="F69" s="44" t="s">
        <v>401</v>
      </c>
      <c r="G69" s="62" t="s">
        <v>324</v>
      </c>
      <c r="H69" s="45">
        <v>2085000</v>
      </c>
      <c r="I69" s="59" t="s">
        <v>245</v>
      </c>
      <c r="J69" s="59">
        <v>479</v>
      </c>
      <c r="K69" s="44" t="s">
        <v>402</v>
      </c>
      <c r="L69" s="45">
        <v>2085000</v>
      </c>
      <c r="M69" s="46">
        <v>2488872.5699999998</v>
      </c>
      <c r="N69" s="46">
        <v>0</v>
      </c>
    </row>
    <row r="70" spans="1:14" s="4" customFormat="1" ht="38.25" x14ac:dyDescent="0.25">
      <c r="A70" s="44" t="s">
        <v>403</v>
      </c>
      <c r="B70" s="63" t="s">
        <v>400</v>
      </c>
      <c r="C70" s="44" t="s">
        <v>271</v>
      </c>
      <c r="D70" s="63" t="s">
        <v>184</v>
      </c>
      <c r="E70" s="63" t="s">
        <v>8</v>
      </c>
      <c r="F70" s="44" t="s">
        <v>404</v>
      </c>
      <c r="G70" s="62" t="s">
        <v>268</v>
      </c>
      <c r="H70" s="45">
        <v>1386000</v>
      </c>
      <c r="I70" s="59" t="s">
        <v>245</v>
      </c>
      <c r="J70" s="59">
        <v>480</v>
      </c>
      <c r="K70" s="44" t="s">
        <v>405</v>
      </c>
      <c r="L70" s="45">
        <v>840000</v>
      </c>
      <c r="M70" s="46">
        <v>1330560</v>
      </c>
      <c r="N70" s="46">
        <v>0</v>
      </c>
    </row>
    <row r="71" spans="1:14" s="4" customFormat="1" ht="38.25" x14ac:dyDescent="0.25">
      <c r="A71" s="44" t="s">
        <v>406</v>
      </c>
      <c r="B71" s="63" t="s">
        <v>400</v>
      </c>
      <c r="C71" s="44" t="s">
        <v>285</v>
      </c>
      <c r="D71" s="63" t="s">
        <v>182</v>
      </c>
      <c r="E71" s="63" t="s">
        <v>16</v>
      </c>
      <c r="F71" s="44" t="s">
        <v>407</v>
      </c>
      <c r="G71" s="62" t="s">
        <v>268</v>
      </c>
      <c r="H71" s="45">
        <v>128640</v>
      </c>
      <c r="I71" s="59" t="s">
        <v>245</v>
      </c>
      <c r="J71" s="59">
        <v>478</v>
      </c>
      <c r="K71" s="44" t="s">
        <v>408</v>
      </c>
      <c r="L71" s="45">
        <v>104000</v>
      </c>
      <c r="M71" s="46">
        <v>0</v>
      </c>
      <c r="N71" s="46">
        <v>0</v>
      </c>
    </row>
    <row r="72" spans="1:14" s="4" customFormat="1" ht="38.25" x14ac:dyDescent="0.25">
      <c r="A72" s="44" t="s">
        <v>409</v>
      </c>
      <c r="B72" s="63" t="s">
        <v>400</v>
      </c>
      <c r="C72" s="44" t="s">
        <v>288</v>
      </c>
      <c r="D72" s="63" t="s">
        <v>183</v>
      </c>
      <c r="E72" s="63" t="s">
        <v>16</v>
      </c>
      <c r="F72" s="44" t="s">
        <v>255</v>
      </c>
      <c r="G72" s="62" t="s">
        <v>272</v>
      </c>
      <c r="H72" s="45">
        <v>930600</v>
      </c>
      <c r="I72" s="59" t="s">
        <v>255</v>
      </c>
      <c r="J72" s="59">
        <v>0</v>
      </c>
      <c r="K72" s="44">
        <v>0</v>
      </c>
      <c r="L72" s="45">
        <v>0</v>
      </c>
      <c r="M72" s="46">
        <v>0</v>
      </c>
      <c r="N72" s="46">
        <v>0</v>
      </c>
    </row>
    <row r="73" spans="1:14" s="4" customFormat="1" ht="38.25" x14ac:dyDescent="0.25">
      <c r="A73" s="44" t="s">
        <v>410</v>
      </c>
      <c r="B73" s="63" t="s">
        <v>411</v>
      </c>
      <c r="C73" s="44" t="s">
        <v>262</v>
      </c>
      <c r="D73" s="63" t="s">
        <v>160</v>
      </c>
      <c r="E73" s="63" t="s">
        <v>16</v>
      </c>
      <c r="F73" s="44" t="s">
        <v>412</v>
      </c>
      <c r="G73" s="62" t="s">
        <v>268</v>
      </c>
      <c r="H73" s="45">
        <v>5418485</v>
      </c>
      <c r="I73" s="59" t="s">
        <v>245</v>
      </c>
      <c r="J73" s="59">
        <v>473</v>
      </c>
      <c r="K73" s="44" t="s">
        <v>413</v>
      </c>
      <c r="L73" s="45">
        <v>5418485</v>
      </c>
      <c r="M73" s="46">
        <v>5418485</v>
      </c>
      <c r="N73" s="46">
        <v>882767.25</v>
      </c>
    </row>
    <row r="74" spans="1:14" s="4" customFormat="1" ht="38.25" x14ac:dyDescent="0.25">
      <c r="A74" s="44" t="s">
        <v>414</v>
      </c>
      <c r="B74" s="63" t="s">
        <v>411</v>
      </c>
      <c r="C74" s="44" t="s">
        <v>262</v>
      </c>
      <c r="D74" s="63" t="s">
        <v>173</v>
      </c>
      <c r="E74" s="63" t="s">
        <v>16</v>
      </c>
      <c r="F74" s="44" t="s">
        <v>415</v>
      </c>
      <c r="G74" s="62" t="s">
        <v>264</v>
      </c>
      <c r="H74" s="45">
        <v>12160529</v>
      </c>
      <c r="I74" s="59" t="s">
        <v>245</v>
      </c>
      <c r="J74" s="59">
        <v>519</v>
      </c>
      <c r="K74" s="44" t="s">
        <v>416</v>
      </c>
      <c r="L74" s="45">
        <v>12160529</v>
      </c>
      <c r="M74" s="46">
        <v>12160529</v>
      </c>
      <c r="N74" s="46">
        <v>0</v>
      </c>
    </row>
    <row r="75" spans="1:14" s="4" customFormat="1" ht="25.5" x14ac:dyDescent="0.25">
      <c r="A75" s="44" t="s">
        <v>417</v>
      </c>
      <c r="B75" s="63" t="s">
        <v>418</v>
      </c>
      <c r="C75" s="44" t="s">
        <v>262</v>
      </c>
      <c r="D75" s="63" t="s">
        <v>1</v>
      </c>
      <c r="E75" s="63" t="s">
        <v>15</v>
      </c>
      <c r="F75" s="44" t="s">
        <v>419</v>
      </c>
      <c r="G75" s="62" t="s">
        <v>420</v>
      </c>
      <c r="H75" s="45">
        <v>15340851</v>
      </c>
      <c r="I75" s="59" t="s">
        <v>245</v>
      </c>
      <c r="J75" s="59">
        <v>379</v>
      </c>
      <c r="K75" s="44" t="s">
        <v>421</v>
      </c>
      <c r="L75" s="45">
        <v>15340850.690000001</v>
      </c>
      <c r="M75" s="46">
        <v>20806762.739999998</v>
      </c>
      <c r="N75" s="46">
        <v>3499320</v>
      </c>
    </row>
    <row r="76" spans="1:14" s="4" customFormat="1" ht="38.25" x14ac:dyDescent="0.25">
      <c r="A76" s="44" t="s">
        <v>422</v>
      </c>
      <c r="B76" s="63" t="s">
        <v>418</v>
      </c>
      <c r="C76" s="44" t="s">
        <v>271</v>
      </c>
      <c r="D76" s="63" t="s">
        <v>218</v>
      </c>
      <c r="E76" s="63" t="s">
        <v>15</v>
      </c>
      <c r="F76" s="44" t="s">
        <v>423</v>
      </c>
      <c r="G76" s="62" t="s">
        <v>324</v>
      </c>
      <c r="H76" s="45">
        <v>113379.45999999999</v>
      </c>
      <c r="I76" s="59" t="s">
        <v>246</v>
      </c>
      <c r="J76" s="59">
        <v>533</v>
      </c>
      <c r="K76" s="44" t="s">
        <v>424</v>
      </c>
      <c r="L76" s="45">
        <v>40033.629999999997</v>
      </c>
      <c r="M76" s="46">
        <v>0</v>
      </c>
      <c r="N76" s="46">
        <v>0</v>
      </c>
    </row>
    <row r="77" spans="1:14" s="4" customFormat="1" ht="25.5" x14ac:dyDescent="0.25">
      <c r="A77" s="44" t="s">
        <v>425</v>
      </c>
      <c r="B77" s="63" t="s">
        <v>418</v>
      </c>
      <c r="C77" s="44" t="s">
        <v>271</v>
      </c>
      <c r="D77" s="63" t="s">
        <v>221</v>
      </c>
      <c r="E77" s="63" t="s">
        <v>15</v>
      </c>
      <c r="F77" s="44" t="s">
        <v>426</v>
      </c>
      <c r="G77" s="62" t="s">
        <v>324</v>
      </c>
      <c r="H77" s="45">
        <v>103350.9</v>
      </c>
      <c r="I77" s="59" t="s">
        <v>246</v>
      </c>
      <c r="J77" s="59">
        <v>533</v>
      </c>
      <c r="K77" s="44" t="s">
        <v>427</v>
      </c>
      <c r="L77" s="45">
        <v>41335.879999999997</v>
      </c>
      <c r="M77" s="46">
        <v>0</v>
      </c>
      <c r="N77" s="46">
        <v>0</v>
      </c>
    </row>
    <row r="78" spans="1:14" s="4" customFormat="1" ht="25.5" x14ac:dyDescent="0.25">
      <c r="A78" s="44" t="s">
        <v>428</v>
      </c>
      <c r="B78" s="63" t="s">
        <v>418</v>
      </c>
      <c r="C78" s="44" t="s">
        <v>285</v>
      </c>
      <c r="D78" s="63" t="s">
        <v>715</v>
      </c>
      <c r="E78" s="63" t="s">
        <v>15</v>
      </c>
      <c r="F78" s="44" t="s">
        <v>255</v>
      </c>
      <c r="G78" s="62" t="s">
        <v>272</v>
      </c>
      <c r="H78" s="45">
        <v>476545.31</v>
      </c>
      <c r="I78" s="59" t="s">
        <v>245</v>
      </c>
      <c r="J78" s="59">
        <v>432</v>
      </c>
      <c r="K78" s="44" t="s">
        <v>429</v>
      </c>
      <c r="L78" s="45">
        <v>476545.58999999997</v>
      </c>
      <c r="M78" s="46">
        <v>0</v>
      </c>
      <c r="N78" s="46">
        <v>0</v>
      </c>
    </row>
    <row r="79" spans="1:14" s="4" customFormat="1" ht="25.5" x14ac:dyDescent="0.25">
      <c r="A79" s="44" t="s">
        <v>430</v>
      </c>
      <c r="B79" s="63" t="s">
        <v>418</v>
      </c>
      <c r="C79" s="44" t="s">
        <v>288</v>
      </c>
      <c r="D79" s="63" t="s">
        <v>2</v>
      </c>
      <c r="E79" s="63" t="s">
        <v>15</v>
      </c>
      <c r="F79" s="44" t="s">
        <v>255</v>
      </c>
      <c r="G79" s="62" t="s">
        <v>272</v>
      </c>
      <c r="H79" s="45">
        <v>268268.5</v>
      </c>
      <c r="I79" s="59" t="s">
        <v>245</v>
      </c>
      <c r="J79" s="59">
        <v>481</v>
      </c>
      <c r="K79" s="44" t="s">
        <v>431</v>
      </c>
      <c r="L79" s="45">
        <v>174351.5</v>
      </c>
      <c r="M79" s="46">
        <v>0</v>
      </c>
      <c r="N79" s="46">
        <v>0</v>
      </c>
    </row>
    <row r="80" spans="1:14" s="4" customFormat="1" ht="38.25" x14ac:dyDescent="0.25">
      <c r="A80" s="44" t="s">
        <v>432</v>
      </c>
      <c r="B80" s="63" t="s">
        <v>433</v>
      </c>
      <c r="C80" s="44" t="s">
        <v>262</v>
      </c>
      <c r="D80" s="63" t="s">
        <v>179</v>
      </c>
      <c r="E80" s="63" t="s">
        <v>16</v>
      </c>
      <c r="F80" s="44" t="s">
        <v>434</v>
      </c>
      <c r="G80" s="62" t="s">
        <v>264</v>
      </c>
      <c r="H80" s="45">
        <v>1881621</v>
      </c>
      <c r="I80" s="59" t="s">
        <v>245</v>
      </c>
      <c r="J80" s="59">
        <v>477</v>
      </c>
      <c r="K80" s="44" t="s">
        <v>435</v>
      </c>
      <c r="L80" s="45">
        <v>1881621</v>
      </c>
      <c r="M80" s="46">
        <v>1035149.6399999999</v>
      </c>
      <c r="N80" s="46">
        <v>86465.34</v>
      </c>
    </row>
    <row r="81" spans="1:14" s="4" customFormat="1" ht="25.5" x14ac:dyDescent="0.25">
      <c r="A81" s="44" t="s">
        <v>436</v>
      </c>
      <c r="B81" s="63" t="s">
        <v>433</v>
      </c>
      <c r="C81" s="44" t="s">
        <v>271</v>
      </c>
      <c r="D81" s="63" t="s">
        <v>134</v>
      </c>
      <c r="E81" s="63" t="s">
        <v>10</v>
      </c>
      <c r="F81" s="44" t="s">
        <v>437</v>
      </c>
      <c r="G81" s="62" t="s">
        <v>268</v>
      </c>
      <c r="H81" s="45">
        <v>4837505</v>
      </c>
      <c r="I81" s="59" t="s">
        <v>246</v>
      </c>
      <c r="J81" s="59">
        <v>468</v>
      </c>
      <c r="K81" s="44" t="s">
        <v>438</v>
      </c>
      <c r="L81" s="45">
        <v>4837505</v>
      </c>
      <c r="M81" s="46">
        <v>0</v>
      </c>
      <c r="N81" s="46">
        <v>0</v>
      </c>
    </row>
    <row r="82" spans="1:14" s="4" customFormat="1" ht="25.5" x14ac:dyDescent="0.25">
      <c r="A82" s="44" t="s">
        <v>439</v>
      </c>
      <c r="B82" s="63" t="s">
        <v>433</v>
      </c>
      <c r="C82" s="44" t="s">
        <v>285</v>
      </c>
      <c r="D82" s="63" t="s">
        <v>118</v>
      </c>
      <c r="E82" s="63" t="s">
        <v>7</v>
      </c>
      <c r="F82" s="44" t="s">
        <v>440</v>
      </c>
      <c r="G82" s="62" t="s">
        <v>324</v>
      </c>
      <c r="H82" s="45">
        <v>2195905</v>
      </c>
      <c r="I82" s="59" t="s">
        <v>246</v>
      </c>
      <c r="J82" s="59">
        <v>393</v>
      </c>
      <c r="K82" s="44" t="s">
        <v>441</v>
      </c>
      <c r="L82" s="45">
        <v>1784174</v>
      </c>
      <c r="M82" s="46">
        <v>1097720</v>
      </c>
      <c r="N82" s="46">
        <v>423280</v>
      </c>
    </row>
    <row r="83" spans="1:14" s="4" customFormat="1" ht="25.5" x14ac:dyDescent="0.25">
      <c r="A83" s="44" t="s">
        <v>442</v>
      </c>
      <c r="B83" s="63" t="s">
        <v>443</v>
      </c>
      <c r="C83" s="44" t="s">
        <v>262</v>
      </c>
      <c r="D83" s="63" t="s">
        <v>164</v>
      </c>
      <c r="E83" s="63" t="s">
        <v>10</v>
      </c>
      <c r="F83" s="44" t="s">
        <v>444</v>
      </c>
      <c r="G83" s="62" t="s">
        <v>324</v>
      </c>
      <c r="H83" s="45">
        <v>7896435.4299999997</v>
      </c>
      <c r="I83" s="59" t="s">
        <v>245</v>
      </c>
      <c r="J83" s="59">
        <v>320</v>
      </c>
      <c r="K83" s="44" t="s">
        <v>445</v>
      </c>
      <c r="L83" s="45">
        <v>7896435.4299999997</v>
      </c>
      <c r="M83" s="46">
        <v>1450477.37</v>
      </c>
      <c r="N83" s="46">
        <v>504010.47</v>
      </c>
    </row>
    <row r="84" spans="1:14" s="4" customFormat="1" ht="25.5" x14ac:dyDescent="0.25">
      <c r="A84" s="44" t="s">
        <v>446</v>
      </c>
      <c r="B84" s="63" t="s">
        <v>443</v>
      </c>
      <c r="C84" s="44" t="s">
        <v>262</v>
      </c>
      <c r="D84" s="63" t="s">
        <v>166</v>
      </c>
      <c r="E84" s="63" t="s">
        <v>10</v>
      </c>
      <c r="F84" s="44" t="s">
        <v>447</v>
      </c>
      <c r="G84" s="62" t="s">
        <v>324</v>
      </c>
      <c r="H84" s="45">
        <v>3358067.86</v>
      </c>
      <c r="I84" s="59" t="s">
        <v>245</v>
      </c>
      <c r="J84" s="59">
        <v>471</v>
      </c>
      <c r="K84" s="44" t="s">
        <v>448</v>
      </c>
      <c r="L84" s="45">
        <v>3358067.86</v>
      </c>
      <c r="M84" s="46">
        <v>1239012.25</v>
      </c>
      <c r="N84" s="46">
        <v>0</v>
      </c>
    </row>
    <row r="85" spans="1:14" s="4" customFormat="1" ht="25.5" x14ac:dyDescent="0.25">
      <c r="A85" s="44" t="s">
        <v>449</v>
      </c>
      <c r="B85" s="63" t="s">
        <v>443</v>
      </c>
      <c r="C85" s="44" t="s">
        <v>271</v>
      </c>
      <c r="D85" s="63" t="s">
        <v>111</v>
      </c>
      <c r="E85" s="63" t="s">
        <v>10</v>
      </c>
      <c r="F85" s="44" t="s">
        <v>450</v>
      </c>
      <c r="G85" s="62" t="s">
        <v>324</v>
      </c>
      <c r="H85" s="45">
        <v>702695.01</v>
      </c>
      <c r="I85" s="59" t="s">
        <v>245</v>
      </c>
      <c r="J85" s="59">
        <v>324</v>
      </c>
      <c r="K85" s="44" t="s">
        <v>451</v>
      </c>
      <c r="L85" s="45">
        <v>702695.01</v>
      </c>
      <c r="M85" s="46">
        <v>462771.53</v>
      </c>
      <c r="N85" s="46">
        <v>282073.55</v>
      </c>
    </row>
    <row r="86" spans="1:14" s="4" customFormat="1" ht="25.5" x14ac:dyDescent="0.25">
      <c r="A86" s="44" t="s">
        <v>452</v>
      </c>
      <c r="B86" s="63" t="s">
        <v>443</v>
      </c>
      <c r="C86" s="44" t="s">
        <v>271</v>
      </c>
      <c r="D86" s="63" t="s">
        <v>129</v>
      </c>
      <c r="E86" s="63" t="s">
        <v>10</v>
      </c>
      <c r="F86" s="44" t="s">
        <v>453</v>
      </c>
      <c r="G86" s="62" t="s">
        <v>324</v>
      </c>
      <c r="H86" s="45">
        <v>89962.4</v>
      </c>
      <c r="I86" s="59" t="s">
        <v>245</v>
      </c>
      <c r="J86" s="59">
        <v>321</v>
      </c>
      <c r="K86" s="44" t="s">
        <v>454</v>
      </c>
      <c r="L86" s="45">
        <v>89962.4</v>
      </c>
      <c r="M86" s="46">
        <v>41030.06</v>
      </c>
      <c r="N86" s="46">
        <v>41030.06</v>
      </c>
    </row>
    <row r="87" spans="1:14" s="4" customFormat="1" ht="25.5" x14ac:dyDescent="0.25">
      <c r="A87" s="44" t="s">
        <v>455</v>
      </c>
      <c r="B87" s="63" t="s">
        <v>433</v>
      </c>
      <c r="C87" s="44" t="s">
        <v>271</v>
      </c>
      <c r="D87" s="63" t="s">
        <v>135</v>
      </c>
      <c r="E87" s="63" t="s">
        <v>10</v>
      </c>
      <c r="F87" s="44" t="s">
        <v>437</v>
      </c>
      <c r="G87" s="62" t="s">
        <v>268</v>
      </c>
      <c r="H87" s="45">
        <v>14212878</v>
      </c>
      <c r="I87" s="59" t="s">
        <v>246</v>
      </c>
      <c r="J87" s="59">
        <v>468</v>
      </c>
      <c r="K87" s="44" t="s">
        <v>456</v>
      </c>
      <c r="L87" s="45">
        <v>14212878</v>
      </c>
      <c r="M87" s="46">
        <v>0</v>
      </c>
      <c r="N87" s="46">
        <v>0</v>
      </c>
    </row>
    <row r="88" spans="1:14" s="4" customFormat="1" ht="25.5" x14ac:dyDescent="0.25">
      <c r="A88" s="44" t="s">
        <v>457</v>
      </c>
      <c r="B88" s="63" t="s">
        <v>443</v>
      </c>
      <c r="C88" s="44" t="s">
        <v>271</v>
      </c>
      <c r="D88" s="63" t="s">
        <v>162</v>
      </c>
      <c r="E88" s="63" t="s">
        <v>10</v>
      </c>
      <c r="F88" s="44" t="s">
        <v>458</v>
      </c>
      <c r="G88" s="62" t="s">
        <v>324</v>
      </c>
      <c r="H88" s="45">
        <v>265000</v>
      </c>
      <c r="I88" s="59" t="s">
        <v>245</v>
      </c>
      <c r="J88" s="59">
        <v>323</v>
      </c>
      <c r="K88" s="44" t="s">
        <v>459</v>
      </c>
      <c r="L88" s="45">
        <v>265000</v>
      </c>
      <c r="M88" s="46">
        <v>73645.010000000009</v>
      </c>
      <c r="N88" s="46">
        <v>68185.210000000006</v>
      </c>
    </row>
    <row r="89" spans="1:14" s="4" customFormat="1" ht="25.5" x14ac:dyDescent="0.25">
      <c r="A89" s="44" t="s">
        <v>460</v>
      </c>
      <c r="B89" s="63" t="s">
        <v>443</v>
      </c>
      <c r="C89" s="44" t="s">
        <v>285</v>
      </c>
      <c r="D89" s="63" t="s">
        <v>163</v>
      </c>
      <c r="E89" s="63" t="s">
        <v>10</v>
      </c>
      <c r="F89" s="44" t="s">
        <v>461</v>
      </c>
      <c r="G89" s="62" t="s">
        <v>300</v>
      </c>
      <c r="H89" s="45">
        <v>6885000</v>
      </c>
      <c r="I89" s="59" t="s">
        <v>245</v>
      </c>
      <c r="J89" s="59">
        <v>475</v>
      </c>
      <c r="K89" s="44" t="s">
        <v>462</v>
      </c>
      <c r="L89" s="45">
        <v>6885000</v>
      </c>
      <c r="M89" s="46">
        <v>569923.1</v>
      </c>
      <c r="N89" s="46">
        <v>232853.73</v>
      </c>
    </row>
    <row r="90" spans="1:14" s="4" customFormat="1" ht="25.5" x14ac:dyDescent="0.25">
      <c r="A90" s="44" t="s">
        <v>463</v>
      </c>
      <c r="B90" s="63" t="s">
        <v>443</v>
      </c>
      <c r="C90" s="44" t="s">
        <v>285</v>
      </c>
      <c r="D90" s="63" t="s">
        <v>165</v>
      </c>
      <c r="E90" s="63" t="s">
        <v>10</v>
      </c>
      <c r="F90" s="44" t="s">
        <v>464</v>
      </c>
      <c r="G90" s="62" t="s">
        <v>324</v>
      </c>
      <c r="H90" s="45">
        <v>5610748.8200000003</v>
      </c>
      <c r="I90" s="59" t="s">
        <v>245</v>
      </c>
      <c r="J90" s="59">
        <v>322</v>
      </c>
      <c r="K90" s="44" t="s">
        <v>465</v>
      </c>
      <c r="L90" s="45">
        <v>5610748.8200000003</v>
      </c>
      <c r="M90" s="46">
        <v>1378807.5099999998</v>
      </c>
      <c r="N90" s="46">
        <v>1378807.5099999998</v>
      </c>
    </row>
    <row r="91" spans="1:14" s="4" customFormat="1" ht="38.25" x14ac:dyDescent="0.25">
      <c r="A91" s="44" t="s">
        <v>466</v>
      </c>
      <c r="B91" s="63" t="s">
        <v>467</v>
      </c>
      <c r="C91" s="44" t="s">
        <v>262</v>
      </c>
      <c r="D91" s="63" t="s">
        <v>176</v>
      </c>
      <c r="E91" s="63" t="s">
        <v>10</v>
      </c>
      <c r="F91" s="44" t="s">
        <v>468</v>
      </c>
      <c r="G91" s="62" t="s">
        <v>293</v>
      </c>
      <c r="H91" s="45">
        <v>11971158</v>
      </c>
      <c r="I91" s="59" t="s">
        <v>245</v>
      </c>
      <c r="J91" s="59">
        <v>472</v>
      </c>
      <c r="K91" s="44" t="s">
        <v>469</v>
      </c>
      <c r="L91" s="45">
        <v>3605941</v>
      </c>
      <c r="M91" s="46">
        <v>6312048.4500000002</v>
      </c>
      <c r="N91" s="46">
        <v>321587.74</v>
      </c>
    </row>
    <row r="92" spans="1:14" s="4" customFormat="1" ht="38.25" x14ac:dyDescent="0.25">
      <c r="A92" s="44" t="s">
        <v>470</v>
      </c>
      <c r="B92" s="63" t="s">
        <v>467</v>
      </c>
      <c r="C92" s="44" t="s">
        <v>271</v>
      </c>
      <c r="D92" s="63" t="s">
        <v>174</v>
      </c>
      <c r="E92" s="63" t="s">
        <v>10</v>
      </c>
      <c r="F92" s="44" t="s">
        <v>471</v>
      </c>
      <c r="G92" s="62" t="s">
        <v>293</v>
      </c>
      <c r="H92" s="45">
        <v>7204065</v>
      </c>
      <c r="I92" s="59" t="s">
        <v>245</v>
      </c>
      <c r="J92" s="59">
        <v>470</v>
      </c>
      <c r="K92" s="44" t="s">
        <v>472</v>
      </c>
      <c r="L92" s="45">
        <v>4499591</v>
      </c>
      <c r="M92" s="46">
        <v>474</v>
      </c>
      <c r="N92" s="46">
        <v>474</v>
      </c>
    </row>
    <row r="93" spans="1:14" s="4" customFormat="1" ht="38.25" x14ac:dyDescent="0.25">
      <c r="A93" s="44" t="s">
        <v>473</v>
      </c>
      <c r="B93" s="63" t="s">
        <v>467</v>
      </c>
      <c r="C93" s="44" t="s">
        <v>285</v>
      </c>
      <c r="D93" s="63" t="s">
        <v>202</v>
      </c>
      <c r="E93" s="63" t="s">
        <v>10</v>
      </c>
      <c r="F93" s="44" t="s">
        <v>474</v>
      </c>
      <c r="G93" s="62" t="s">
        <v>293</v>
      </c>
      <c r="H93" s="45">
        <v>1544891</v>
      </c>
      <c r="I93" s="59" t="s">
        <v>245</v>
      </c>
      <c r="J93" s="59">
        <v>469</v>
      </c>
      <c r="K93" s="44" t="s">
        <v>475</v>
      </c>
      <c r="L93" s="45">
        <v>854586</v>
      </c>
      <c r="M93" s="46">
        <v>0</v>
      </c>
      <c r="N93" s="46">
        <v>0</v>
      </c>
    </row>
    <row r="94" spans="1:14" s="4" customFormat="1" ht="38.25" x14ac:dyDescent="0.25">
      <c r="A94" s="44" t="s">
        <v>476</v>
      </c>
      <c r="B94" s="63" t="s">
        <v>477</v>
      </c>
      <c r="C94" s="44" t="s">
        <v>262</v>
      </c>
      <c r="D94" s="63" t="s">
        <v>150</v>
      </c>
      <c r="E94" s="63" t="s">
        <v>7</v>
      </c>
      <c r="F94" s="44" t="s">
        <v>478</v>
      </c>
      <c r="G94" s="62" t="s">
        <v>324</v>
      </c>
      <c r="H94" s="45">
        <v>1383050</v>
      </c>
      <c r="I94" s="59" t="s">
        <v>245</v>
      </c>
      <c r="J94" s="59">
        <v>357</v>
      </c>
      <c r="K94" s="44" t="s">
        <v>479</v>
      </c>
      <c r="L94" s="45">
        <v>250000</v>
      </c>
      <c r="M94" s="46">
        <v>0</v>
      </c>
      <c r="N94" s="46">
        <v>0</v>
      </c>
    </row>
    <row r="95" spans="1:14" s="4" customFormat="1" ht="38.25" x14ac:dyDescent="0.25">
      <c r="A95" s="44" t="s">
        <v>480</v>
      </c>
      <c r="B95" s="63" t="s">
        <v>477</v>
      </c>
      <c r="C95" s="44" t="s">
        <v>262</v>
      </c>
      <c r="D95" s="63" t="s">
        <v>192</v>
      </c>
      <c r="E95" s="63" t="s">
        <v>7</v>
      </c>
      <c r="F95" s="44" t="s">
        <v>481</v>
      </c>
      <c r="G95" s="62" t="s">
        <v>324</v>
      </c>
      <c r="H95" s="45">
        <v>19610169</v>
      </c>
      <c r="I95" s="59" t="s">
        <v>245</v>
      </c>
      <c r="J95" s="59">
        <v>356</v>
      </c>
      <c r="K95" s="44" t="s">
        <v>482</v>
      </c>
      <c r="L95" s="45">
        <v>5215325</v>
      </c>
      <c r="M95" s="46">
        <v>13103123.799999999</v>
      </c>
      <c r="N95" s="46">
        <v>2579044.8899999997</v>
      </c>
    </row>
    <row r="96" spans="1:14" s="4" customFormat="1" ht="38.25" x14ac:dyDescent="0.25">
      <c r="A96" s="44" t="s">
        <v>483</v>
      </c>
      <c r="B96" s="63" t="s">
        <v>477</v>
      </c>
      <c r="C96" s="44" t="s">
        <v>262</v>
      </c>
      <c r="D96" s="63" t="s">
        <v>196</v>
      </c>
      <c r="E96" s="63" t="s">
        <v>7</v>
      </c>
      <c r="F96" s="44" t="s">
        <v>484</v>
      </c>
      <c r="G96" s="62" t="s">
        <v>324</v>
      </c>
      <c r="H96" s="45">
        <v>7798225</v>
      </c>
      <c r="I96" s="59" t="s">
        <v>245</v>
      </c>
      <c r="J96" s="59">
        <v>359</v>
      </c>
      <c r="K96" s="44" t="s">
        <v>485</v>
      </c>
      <c r="L96" s="45">
        <v>2199082</v>
      </c>
      <c r="M96" s="46">
        <v>7746901.5200000005</v>
      </c>
      <c r="N96" s="46">
        <v>1326873.97</v>
      </c>
    </row>
    <row r="97" spans="1:14" s="4" customFormat="1" ht="38.25" x14ac:dyDescent="0.25">
      <c r="A97" s="44" t="s">
        <v>486</v>
      </c>
      <c r="B97" s="63" t="s">
        <v>477</v>
      </c>
      <c r="C97" s="44" t="s">
        <v>271</v>
      </c>
      <c r="D97" s="63" t="s">
        <v>110</v>
      </c>
      <c r="E97" s="63" t="s">
        <v>7</v>
      </c>
      <c r="F97" s="44" t="s">
        <v>487</v>
      </c>
      <c r="G97" s="62" t="s">
        <v>324</v>
      </c>
      <c r="H97" s="45">
        <v>1128000</v>
      </c>
      <c r="I97" s="59" t="s">
        <v>245</v>
      </c>
      <c r="J97" s="59">
        <v>365</v>
      </c>
      <c r="K97" s="44" t="s">
        <v>488</v>
      </c>
      <c r="L97" s="45">
        <v>676000</v>
      </c>
      <c r="M97" s="46">
        <v>1667511.54</v>
      </c>
      <c r="N97" s="46">
        <v>298943.46999999997</v>
      </c>
    </row>
    <row r="98" spans="1:14" s="4" customFormat="1" ht="38.25" x14ac:dyDescent="0.25">
      <c r="A98" s="44" t="s">
        <v>489</v>
      </c>
      <c r="B98" s="63" t="s">
        <v>477</v>
      </c>
      <c r="C98" s="44" t="s">
        <v>271</v>
      </c>
      <c r="D98" s="63" t="s">
        <v>132</v>
      </c>
      <c r="E98" s="63" t="s">
        <v>7</v>
      </c>
      <c r="F98" s="44" t="s">
        <v>490</v>
      </c>
      <c r="G98" s="62" t="s">
        <v>324</v>
      </c>
      <c r="H98" s="45">
        <v>3430000</v>
      </c>
      <c r="I98" s="59" t="s">
        <v>245</v>
      </c>
      <c r="J98" s="59">
        <v>360</v>
      </c>
      <c r="K98" s="44" t="s">
        <v>491</v>
      </c>
      <c r="L98" s="45">
        <v>1000000</v>
      </c>
      <c r="M98" s="46">
        <v>1738199.1600000001</v>
      </c>
      <c r="N98" s="46">
        <v>32718.3</v>
      </c>
    </row>
    <row r="99" spans="1:14" s="4" customFormat="1" ht="38.25" x14ac:dyDescent="0.25">
      <c r="A99" s="44" t="s">
        <v>492</v>
      </c>
      <c r="B99" s="63" t="s">
        <v>477</v>
      </c>
      <c r="C99" s="44" t="s">
        <v>271</v>
      </c>
      <c r="D99" s="63" t="s">
        <v>137</v>
      </c>
      <c r="E99" s="63" t="s">
        <v>7</v>
      </c>
      <c r="F99" s="44" t="s">
        <v>255</v>
      </c>
      <c r="G99" s="62" t="s">
        <v>272</v>
      </c>
      <c r="H99" s="45">
        <v>300000</v>
      </c>
      <c r="I99" s="59" t="s">
        <v>245</v>
      </c>
      <c r="J99" s="59">
        <v>363</v>
      </c>
      <c r="K99" s="44" t="s">
        <v>493</v>
      </c>
      <c r="L99" s="45">
        <v>0</v>
      </c>
      <c r="M99" s="46">
        <v>0</v>
      </c>
      <c r="N99" s="46">
        <v>0</v>
      </c>
    </row>
    <row r="100" spans="1:14" s="4" customFormat="1" ht="38.25" x14ac:dyDescent="0.25">
      <c r="A100" s="44" t="s">
        <v>494</v>
      </c>
      <c r="B100" s="63" t="s">
        <v>477</v>
      </c>
      <c r="C100" s="44" t="s">
        <v>271</v>
      </c>
      <c r="D100" s="63" t="s">
        <v>138</v>
      </c>
      <c r="E100" s="63" t="s">
        <v>7</v>
      </c>
      <c r="F100" s="44" t="s">
        <v>495</v>
      </c>
      <c r="G100" s="62" t="s">
        <v>324</v>
      </c>
      <c r="H100" s="45">
        <v>3040000</v>
      </c>
      <c r="I100" s="59" t="s">
        <v>245</v>
      </c>
      <c r="J100" s="59">
        <v>361</v>
      </c>
      <c r="K100" s="44" t="s">
        <v>496</v>
      </c>
      <c r="L100" s="45">
        <v>1065000</v>
      </c>
      <c r="M100" s="46">
        <v>1537076.1</v>
      </c>
      <c r="N100" s="46">
        <v>53323.09</v>
      </c>
    </row>
    <row r="101" spans="1:14" s="4" customFormat="1" ht="38.25" x14ac:dyDescent="0.25">
      <c r="A101" s="44" t="s">
        <v>497</v>
      </c>
      <c r="B101" s="63" t="s">
        <v>477</v>
      </c>
      <c r="C101" s="44" t="s">
        <v>271</v>
      </c>
      <c r="D101" s="63" t="s">
        <v>161</v>
      </c>
      <c r="E101" s="63" t="s">
        <v>7</v>
      </c>
      <c r="F101" s="44" t="s">
        <v>498</v>
      </c>
      <c r="G101" s="62" t="s">
        <v>324</v>
      </c>
      <c r="H101" s="45">
        <v>290000</v>
      </c>
      <c r="I101" s="59" t="s">
        <v>245</v>
      </c>
      <c r="J101" s="59">
        <v>366</v>
      </c>
      <c r="K101" s="44" t="s">
        <v>499</v>
      </c>
      <c r="L101" s="45">
        <v>90000</v>
      </c>
      <c r="M101" s="46">
        <v>123507.17000000001</v>
      </c>
      <c r="N101" s="46">
        <v>83150</v>
      </c>
    </row>
    <row r="102" spans="1:14" s="4" customFormat="1" ht="38.25" x14ac:dyDescent="0.25">
      <c r="A102" s="44" t="s">
        <v>500</v>
      </c>
      <c r="B102" s="63" t="s">
        <v>477</v>
      </c>
      <c r="C102" s="44" t="s">
        <v>271</v>
      </c>
      <c r="D102" s="63" t="s">
        <v>188</v>
      </c>
      <c r="E102" s="63" t="s">
        <v>7</v>
      </c>
      <c r="F102" s="44" t="s">
        <v>501</v>
      </c>
      <c r="G102" s="62" t="s">
        <v>324</v>
      </c>
      <c r="H102" s="45">
        <v>1400000</v>
      </c>
      <c r="I102" s="59" t="s">
        <v>245</v>
      </c>
      <c r="J102" s="59">
        <v>362</v>
      </c>
      <c r="K102" s="44" t="s">
        <v>502</v>
      </c>
      <c r="L102" s="45">
        <v>261700</v>
      </c>
      <c r="M102" s="46">
        <v>1400000</v>
      </c>
      <c r="N102" s="46">
        <v>0</v>
      </c>
    </row>
    <row r="103" spans="1:14" s="4" customFormat="1" ht="38.25" x14ac:dyDescent="0.25">
      <c r="A103" s="44" t="s">
        <v>503</v>
      </c>
      <c r="B103" s="63" t="s">
        <v>477</v>
      </c>
      <c r="C103" s="44" t="s">
        <v>271</v>
      </c>
      <c r="D103" s="63" t="s">
        <v>197</v>
      </c>
      <c r="E103" s="63" t="s">
        <v>7</v>
      </c>
      <c r="F103" s="44" t="s">
        <v>504</v>
      </c>
      <c r="G103" s="62" t="s">
        <v>324</v>
      </c>
      <c r="H103" s="45">
        <v>500000</v>
      </c>
      <c r="I103" s="59" t="s">
        <v>245</v>
      </c>
      <c r="J103" s="59">
        <v>364</v>
      </c>
      <c r="K103" s="44" t="s">
        <v>505</v>
      </c>
      <c r="L103" s="45">
        <v>88300</v>
      </c>
      <c r="M103" s="46">
        <v>383228.27</v>
      </c>
      <c r="N103" s="46">
        <v>0</v>
      </c>
    </row>
    <row r="104" spans="1:14" s="4" customFormat="1" ht="38.25" x14ac:dyDescent="0.25">
      <c r="A104" s="44" t="s">
        <v>506</v>
      </c>
      <c r="B104" s="63" t="s">
        <v>477</v>
      </c>
      <c r="C104" s="44" t="s">
        <v>285</v>
      </c>
      <c r="D104" s="63" t="s">
        <v>220</v>
      </c>
      <c r="E104" s="63" t="s">
        <v>7</v>
      </c>
      <c r="F104" s="44" t="s">
        <v>507</v>
      </c>
      <c r="G104" s="62" t="s">
        <v>324</v>
      </c>
      <c r="H104" s="45">
        <v>335868</v>
      </c>
      <c r="I104" s="59" t="s">
        <v>245</v>
      </c>
      <c r="J104" s="59">
        <v>367</v>
      </c>
      <c r="K104" s="44" t="s">
        <v>508</v>
      </c>
      <c r="L104" s="45">
        <v>50000</v>
      </c>
      <c r="M104" s="46">
        <v>9008.4500000000007</v>
      </c>
      <c r="N104" s="46">
        <v>9008.4500000000007</v>
      </c>
    </row>
    <row r="105" spans="1:14" s="4" customFormat="1" ht="38.25" x14ac:dyDescent="0.25">
      <c r="A105" s="44" t="s">
        <v>509</v>
      </c>
      <c r="B105" s="63" t="s">
        <v>477</v>
      </c>
      <c r="C105" s="44" t="s">
        <v>285</v>
      </c>
      <c r="D105" s="63" t="s">
        <v>119</v>
      </c>
      <c r="E105" s="63" t="s">
        <v>7</v>
      </c>
      <c r="F105" s="44" t="s">
        <v>510</v>
      </c>
      <c r="G105" s="62" t="s">
        <v>300</v>
      </c>
      <c r="H105" s="45">
        <v>637548.12</v>
      </c>
      <c r="I105" s="59" t="s">
        <v>245</v>
      </c>
      <c r="J105" s="59">
        <v>495</v>
      </c>
      <c r="K105" s="44" t="s">
        <v>511</v>
      </c>
      <c r="L105" s="45">
        <v>637548.12</v>
      </c>
      <c r="M105" s="46">
        <v>637548.12</v>
      </c>
      <c r="N105" s="46">
        <v>29073.759999999998</v>
      </c>
    </row>
    <row r="106" spans="1:14" s="4" customFormat="1" ht="38.25" x14ac:dyDescent="0.25">
      <c r="A106" s="44" t="s">
        <v>512</v>
      </c>
      <c r="B106" s="63" t="s">
        <v>477</v>
      </c>
      <c r="C106" s="44" t="s">
        <v>288</v>
      </c>
      <c r="D106" s="63" t="s">
        <v>120</v>
      </c>
      <c r="E106" s="63" t="s">
        <v>13</v>
      </c>
      <c r="F106" s="44" t="s">
        <v>513</v>
      </c>
      <c r="G106" s="62" t="s">
        <v>324</v>
      </c>
      <c r="H106" s="45">
        <v>1306711.8333333333</v>
      </c>
      <c r="I106" s="59" t="s">
        <v>245</v>
      </c>
      <c r="J106" s="59">
        <v>440</v>
      </c>
      <c r="K106" s="44" t="s">
        <v>514</v>
      </c>
      <c r="L106" s="45">
        <v>1306711.8400000001</v>
      </c>
      <c r="M106" s="46">
        <v>0</v>
      </c>
      <c r="N106" s="46">
        <v>0</v>
      </c>
    </row>
    <row r="107" spans="1:14" s="4" customFormat="1" ht="38.25" x14ac:dyDescent="0.25">
      <c r="A107" s="44" t="s">
        <v>515</v>
      </c>
      <c r="B107" s="63" t="s">
        <v>516</v>
      </c>
      <c r="C107" s="44" t="s">
        <v>262</v>
      </c>
      <c r="D107" s="63" t="s">
        <v>124</v>
      </c>
      <c r="E107" s="63" t="s">
        <v>7</v>
      </c>
      <c r="F107" s="44" t="s">
        <v>517</v>
      </c>
      <c r="G107" s="62" t="s">
        <v>324</v>
      </c>
      <c r="H107" s="45">
        <v>3461877</v>
      </c>
      <c r="I107" s="59" t="s">
        <v>245</v>
      </c>
      <c r="J107" s="59">
        <v>370</v>
      </c>
      <c r="K107" s="44" t="s">
        <v>518</v>
      </c>
      <c r="L107" s="45">
        <v>2873321</v>
      </c>
      <c r="M107" s="46">
        <v>1569482</v>
      </c>
      <c r="N107" s="46">
        <v>918671.01</v>
      </c>
    </row>
    <row r="108" spans="1:14" s="4" customFormat="1" ht="38.25" x14ac:dyDescent="0.25">
      <c r="A108" s="44" t="s">
        <v>519</v>
      </c>
      <c r="B108" s="63" t="s">
        <v>516</v>
      </c>
      <c r="C108" s="44" t="s">
        <v>262</v>
      </c>
      <c r="D108" s="63" t="s">
        <v>125</v>
      </c>
      <c r="E108" s="63" t="s">
        <v>16</v>
      </c>
      <c r="F108" s="44" t="s">
        <v>520</v>
      </c>
      <c r="G108" s="62" t="s">
        <v>324</v>
      </c>
      <c r="H108" s="45">
        <v>2527011</v>
      </c>
      <c r="I108" s="59" t="s">
        <v>245</v>
      </c>
      <c r="J108" s="59">
        <v>417</v>
      </c>
      <c r="K108" s="44" t="s">
        <v>521</v>
      </c>
      <c r="L108" s="45">
        <v>2085787</v>
      </c>
      <c r="M108" s="46">
        <v>2085787</v>
      </c>
      <c r="N108" s="46">
        <v>983563.68</v>
      </c>
    </row>
    <row r="109" spans="1:14" s="4" customFormat="1" ht="38.25" x14ac:dyDescent="0.25">
      <c r="A109" s="44" t="s">
        <v>522</v>
      </c>
      <c r="B109" s="63" t="s">
        <v>516</v>
      </c>
      <c r="C109" s="44" t="s">
        <v>271</v>
      </c>
      <c r="D109" s="63" t="s">
        <v>126</v>
      </c>
      <c r="E109" s="63" t="s">
        <v>7</v>
      </c>
      <c r="F109" s="44" t="s">
        <v>523</v>
      </c>
      <c r="G109" s="62" t="s">
        <v>324</v>
      </c>
      <c r="H109" s="45">
        <v>1892465</v>
      </c>
      <c r="I109" s="59" t="s">
        <v>245</v>
      </c>
      <c r="J109" s="59">
        <v>419</v>
      </c>
      <c r="K109" s="44" t="s">
        <v>524</v>
      </c>
      <c r="L109" s="45">
        <v>1766301</v>
      </c>
      <c r="M109" s="46">
        <v>1766301</v>
      </c>
      <c r="N109" s="46">
        <v>0</v>
      </c>
    </row>
    <row r="110" spans="1:14" s="4" customFormat="1" ht="38.25" x14ac:dyDescent="0.25">
      <c r="A110" s="44" t="s">
        <v>525</v>
      </c>
      <c r="B110" s="63" t="s">
        <v>516</v>
      </c>
      <c r="C110" s="44" t="s">
        <v>271</v>
      </c>
      <c r="D110" s="63" t="s">
        <v>127</v>
      </c>
      <c r="E110" s="63" t="s">
        <v>7</v>
      </c>
      <c r="F110" s="44" t="s">
        <v>526</v>
      </c>
      <c r="G110" s="62" t="s">
        <v>324</v>
      </c>
      <c r="H110" s="45">
        <v>179076</v>
      </c>
      <c r="I110" s="59" t="s">
        <v>245</v>
      </c>
      <c r="J110" s="59">
        <v>420</v>
      </c>
      <c r="K110" s="44" t="s">
        <v>527</v>
      </c>
      <c r="L110" s="45">
        <v>119384</v>
      </c>
      <c r="M110" s="46">
        <v>119384</v>
      </c>
      <c r="N110" s="46">
        <v>59692</v>
      </c>
    </row>
    <row r="111" spans="1:14" s="4" customFormat="1" ht="38.25" x14ac:dyDescent="0.25">
      <c r="A111" s="44" t="s">
        <v>528</v>
      </c>
      <c r="B111" s="63" t="s">
        <v>516</v>
      </c>
      <c r="C111" s="44" t="s">
        <v>271</v>
      </c>
      <c r="D111" s="63" t="s">
        <v>201</v>
      </c>
      <c r="E111" s="63" t="s">
        <v>7</v>
      </c>
      <c r="F111" s="44" t="s">
        <v>529</v>
      </c>
      <c r="G111" s="62" t="s">
        <v>324</v>
      </c>
      <c r="H111" s="45">
        <v>135639</v>
      </c>
      <c r="I111" s="59" t="s">
        <v>245</v>
      </c>
      <c r="J111" s="59">
        <v>401</v>
      </c>
      <c r="K111" s="44" t="s">
        <v>530</v>
      </c>
      <c r="L111" s="45">
        <v>117646</v>
      </c>
      <c r="M111" s="46">
        <v>30401.25</v>
      </c>
      <c r="N111" s="46">
        <v>30401.25</v>
      </c>
    </row>
    <row r="112" spans="1:14" s="4" customFormat="1" ht="38.25" x14ac:dyDescent="0.25">
      <c r="A112" s="44" t="s">
        <v>531</v>
      </c>
      <c r="B112" s="63" t="s">
        <v>516</v>
      </c>
      <c r="C112" s="44" t="s">
        <v>285</v>
      </c>
      <c r="D112" s="63" t="s">
        <v>122</v>
      </c>
      <c r="E112" s="63" t="s">
        <v>7</v>
      </c>
      <c r="F112" s="44" t="s">
        <v>532</v>
      </c>
      <c r="G112" s="62" t="s">
        <v>324</v>
      </c>
      <c r="H112" s="45">
        <v>21261</v>
      </c>
      <c r="I112" s="59" t="s">
        <v>246</v>
      </c>
      <c r="J112" s="59">
        <v>393</v>
      </c>
      <c r="K112" s="44" t="s">
        <v>533</v>
      </c>
      <c r="L112" s="45">
        <v>14174</v>
      </c>
      <c r="M112" s="46">
        <v>7087</v>
      </c>
      <c r="N112" s="46">
        <v>7087</v>
      </c>
    </row>
    <row r="113" spans="1:14" s="4" customFormat="1" ht="51" x14ac:dyDescent="0.25">
      <c r="A113" s="44" t="s">
        <v>534</v>
      </c>
      <c r="B113" s="63" t="s">
        <v>516</v>
      </c>
      <c r="C113" s="44" t="s">
        <v>288</v>
      </c>
      <c r="D113" s="63" t="s">
        <v>128</v>
      </c>
      <c r="E113" s="63" t="s">
        <v>11</v>
      </c>
      <c r="F113" s="44" t="s">
        <v>535</v>
      </c>
      <c r="G113" s="62" t="s">
        <v>324</v>
      </c>
      <c r="H113" s="45">
        <v>3000000</v>
      </c>
      <c r="I113" s="59" t="s">
        <v>245</v>
      </c>
      <c r="J113" s="59">
        <v>448</v>
      </c>
      <c r="K113" s="44" t="s">
        <v>536</v>
      </c>
      <c r="L113" s="45">
        <v>3000000</v>
      </c>
      <c r="M113" s="46">
        <v>1468002.1400000001</v>
      </c>
      <c r="N113" s="46">
        <v>866594.92000000016</v>
      </c>
    </row>
    <row r="114" spans="1:14" s="4" customFormat="1" ht="38.25" x14ac:dyDescent="0.25">
      <c r="A114" s="44" t="s">
        <v>537</v>
      </c>
      <c r="B114" s="63" t="s">
        <v>516</v>
      </c>
      <c r="C114" s="44" t="s">
        <v>288</v>
      </c>
      <c r="D114" s="63" t="s">
        <v>152</v>
      </c>
      <c r="E114" s="63" t="s">
        <v>7</v>
      </c>
      <c r="F114" s="44" t="s">
        <v>538</v>
      </c>
      <c r="G114" s="62" t="s">
        <v>324</v>
      </c>
      <c r="H114" s="45">
        <v>2901883.4</v>
      </c>
      <c r="I114" s="59" t="s">
        <v>245</v>
      </c>
      <c r="J114" s="59">
        <v>392</v>
      </c>
      <c r="K114" s="44" t="s">
        <v>539</v>
      </c>
      <c r="L114" s="45">
        <v>2469688</v>
      </c>
      <c r="M114" s="46">
        <v>2469688</v>
      </c>
      <c r="N114" s="46">
        <v>0</v>
      </c>
    </row>
    <row r="115" spans="1:14" s="4" customFormat="1" ht="38.25" x14ac:dyDescent="0.25">
      <c r="A115" s="44" t="s">
        <v>540</v>
      </c>
      <c r="B115" s="63" t="s">
        <v>516</v>
      </c>
      <c r="C115" s="44" t="s">
        <v>288</v>
      </c>
      <c r="D115" s="63" t="s">
        <v>153</v>
      </c>
      <c r="E115" s="63" t="s">
        <v>7</v>
      </c>
      <c r="F115" s="44" t="s">
        <v>541</v>
      </c>
      <c r="G115" s="62" t="s">
        <v>324</v>
      </c>
      <c r="H115" s="45">
        <v>4976985</v>
      </c>
      <c r="I115" s="59" t="s">
        <v>245</v>
      </c>
      <c r="J115" s="59">
        <v>415</v>
      </c>
      <c r="K115" s="44" t="s">
        <v>542</v>
      </c>
      <c r="L115" s="45">
        <v>4199331</v>
      </c>
      <c r="M115" s="46">
        <v>4199331</v>
      </c>
      <c r="N115" s="46">
        <v>2130000</v>
      </c>
    </row>
    <row r="116" spans="1:14" s="4" customFormat="1" ht="38.25" x14ac:dyDescent="0.25">
      <c r="A116" s="44" t="s">
        <v>543</v>
      </c>
      <c r="B116" s="63" t="s">
        <v>516</v>
      </c>
      <c r="C116" s="44" t="s">
        <v>291</v>
      </c>
      <c r="D116" s="63" t="s">
        <v>130</v>
      </c>
      <c r="E116" s="63" t="s">
        <v>7</v>
      </c>
      <c r="F116" s="44" t="s">
        <v>544</v>
      </c>
      <c r="G116" s="62" t="s">
        <v>324</v>
      </c>
      <c r="H116" s="45">
        <v>109849</v>
      </c>
      <c r="I116" s="59" t="s">
        <v>245</v>
      </c>
      <c r="J116" s="59">
        <v>394</v>
      </c>
      <c r="K116" s="44" t="s">
        <v>545</v>
      </c>
      <c r="L116" s="45">
        <v>74414</v>
      </c>
      <c r="M116" s="46">
        <v>15613.36</v>
      </c>
      <c r="N116" s="46">
        <v>15613.36</v>
      </c>
    </row>
    <row r="117" spans="1:14" s="4" customFormat="1" ht="38.25" x14ac:dyDescent="0.25">
      <c r="A117" s="44" t="s">
        <v>546</v>
      </c>
      <c r="B117" s="63" t="s">
        <v>516</v>
      </c>
      <c r="C117" s="44" t="s">
        <v>291</v>
      </c>
      <c r="D117" s="63" t="s">
        <v>154</v>
      </c>
      <c r="E117" s="63" t="s">
        <v>7</v>
      </c>
      <c r="F117" s="44" t="s">
        <v>547</v>
      </c>
      <c r="G117" s="62" t="s">
        <v>324</v>
      </c>
      <c r="H117" s="45">
        <v>1800000</v>
      </c>
      <c r="I117" s="59" t="s">
        <v>245</v>
      </c>
      <c r="J117" s="59">
        <v>442</v>
      </c>
      <c r="K117" s="44" t="s">
        <v>548</v>
      </c>
      <c r="L117" s="45">
        <v>1200000</v>
      </c>
      <c r="M117" s="46">
        <v>144566.6</v>
      </c>
      <c r="N117" s="46">
        <v>60334</v>
      </c>
    </row>
    <row r="118" spans="1:14" s="4" customFormat="1" ht="38.25" x14ac:dyDescent="0.25">
      <c r="A118" s="44" t="s">
        <v>549</v>
      </c>
      <c r="B118" s="63" t="s">
        <v>516</v>
      </c>
      <c r="C118" s="44" t="s">
        <v>291</v>
      </c>
      <c r="D118" s="63" t="s">
        <v>155</v>
      </c>
      <c r="E118" s="63" t="s">
        <v>7</v>
      </c>
      <c r="F118" s="44" t="s">
        <v>550</v>
      </c>
      <c r="G118" s="62" t="s">
        <v>324</v>
      </c>
      <c r="H118" s="45">
        <v>2200000</v>
      </c>
      <c r="I118" s="59" t="s">
        <v>245</v>
      </c>
      <c r="J118" s="59">
        <v>396</v>
      </c>
      <c r="K118" s="44" t="s">
        <v>551</v>
      </c>
      <c r="L118" s="45">
        <v>1490000</v>
      </c>
      <c r="M118" s="46">
        <v>1916985.1600000001</v>
      </c>
      <c r="N118" s="46">
        <v>252822.55</v>
      </c>
    </row>
    <row r="119" spans="1:14" s="4" customFormat="1" ht="38.25" x14ac:dyDescent="0.25">
      <c r="A119" s="44" t="s">
        <v>552</v>
      </c>
      <c r="B119" s="63" t="s">
        <v>516</v>
      </c>
      <c r="C119" s="44" t="s">
        <v>553</v>
      </c>
      <c r="D119" s="63" t="s">
        <v>186</v>
      </c>
      <c r="E119" s="63" t="s">
        <v>7</v>
      </c>
      <c r="F119" s="44" t="s">
        <v>554</v>
      </c>
      <c r="G119" s="62" t="s">
        <v>268</v>
      </c>
      <c r="H119" s="45">
        <v>5820682.1100000003</v>
      </c>
      <c r="I119" s="59" t="s">
        <v>245</v>
      </c>
      <c r="J119" s="59">
        <v>490</v>
      </c>
      <c r="K119" s="44" t="s">
        <v>555</v>
      </c>
      <c r="L119" s="45">
        <v>5820682.1100000003</v>
      </c>
      <c r="M119" s="46">
        <v>4046355.4699999997</v>
      </c>
      <c r="N119" s="46">
        <v>1242617.6400000001</v>
      </c>
    </row>
    <row r="120" spans="1:14" s="4" customFormat="1" ht="25.5" x14ac:dyDescent="0.25">
      <c r="A120" s="44" t="s">
        <v>556</v>
      </c>
      <c r="B120" s="63" t="s">
        <v>557</v>
      </c>
      <c r="C120" s="44" t="s">
        <v>262</v>
      </c>
      <c r="D120" s="63" t="s">
        <v>112</v>
      </c>
      <c r="E120" s="63" t="s">
        <v>6</v>
      </c>
      <c r="F120" s="44" t="s">
        <v>558</v>
      </c>
      <c r="G120" s="62" t="s">
        <v>324</v>
      </c>
      <c r="H120" s="45">
        <v>352469.12</v>
      </c>
      <c r="I120" s="59" t="s">
        <v>245</v>
      </c>
      <c r="J120" s="59">
        <v>460</v>
      </c>
      <c r="K120" s="44" t="s">
        <v>559</v>
      </c>
      <c r="L120" s="45">
        <v>211261.98</v>
      </c>
      <c r="M120" s="46">
        <v>340898.88</v>
      </c>
      <c r="N120" s="46">
        <v>60299.09</v>
      </c>
    </row>
    <row r="121" spans="1:14" s="4" customFormat="1" ht="25.5" x14ac:dyDescent="0.25">
      <c r="A121" s="44" t="s">
        <v>560</v>
      </c>
      <c r="B121" s="63" t="s">
        <v>557</v>
      </c>
      <c r="C121" s="44" t="s">
        <v>271</v>
      </c>
      <c r="D121" s="63" t="s">
        <v>115</v>
      </c>
      <c r="E121" s="63" t="s">
        <v>6</v>
      </c>
      <c r="F121" s="44" t="s">
        <v>561</v>
      </c>
      <c r="G121" s="62" t="s">
        <v>324</v>
      </c>
      <c r="H121" s="45">
        <v>724650.04</v>
      </c>
      <c r="I121" s="59" t="s">
        <v>245</v>
      </c>
      <c r="J121" s="59">
        <v>461</v>
      </c>
      <c r="K121" s="44" t="s">
        <v>562</v>
      </c>
      <c r="L121" s="45">
        <v>362325.02</v>
      </c>
      <c r="M121" s="46">
        <v>724650.04</v>
      </c>
      <c r="N121" s="46">
        <v>0</v>
      </c>
    </row>
    <row r="122" spans="1:14" s="4" customFormat="1" ht="25.5" x14ac:dyDescent="0.25">
      <c r="A122" s="44" t="s">
        <v>563</v>
      </c>
      <c r="B122" s="63" t="s">
        <v>557</v>
      </c>
      <c r="C122" s="44" t="s">
        <v>271</v>
      </c>
      <c r="D122" s="63" t="s">
        <v>123</v>
      </c>
      <c r="E122" s="63" t="s">
        <v>6</v>
      </c>
      <c r="F122" s="44" t="s">
        <v>564</v>
      </c>
      <c r="G122" s="62" t="s">
        <v>324</v>
      </c>
      <c r="H122" s="45">
        <v>201954.15</v>
      </c>
      <c r="I122" s="59" t="s">
        <v>245</v>
      </c>
      <c r="J122" s="59">
        <v>453</v>
      </c>
      <c r="K122" s="44" t="s">
        <v>565</v>
      </c>
      <c r="L122" s="45">
        <v>201954.15</v>
      </c>
      <c r="M122" s="46">
        <v>0</v>
      </c>
      <c r="N122" s="46">
        <v>0</v>
      </c>
    </row>
    <row r="123" spans="1:14" s="4" customFormat="1" ht="25.5" x14ac:dyDescent="0.25">
      <c r="A123" s="44" t="s">
        <v>566</v>
      </c>
      <c r="B123" s="63" t="s">
        <v>557</v>
      </c>
      <c r="C123" s="44" t="s">
        <v>271</v>
      </c>
      <c r="D123" s="63" t="s">
        <v>149</v>
      </c>
      <c r="E123" s="63" t="s">
        <v>6</v>
      </c>
      <c r="F123" s="44" t="s">
        <v>567</v>
      </c>
      <c r="G123" s="62" t="s">
        <v>324</v>
      </c>
      <c r="H123" s="45">
        <v>689291.78</v>
      </c>
      <c r="I123" s="59" t="s">
        <v>245</v>
      </c>
      <c r="J123" s="59">
        <v>407</v>
      </c>
      <c r="K123" s="44" t="s">
        <v>568</v>
      </c>
      <c r="L123" s="45">
        <v>689291.98</v>
      </c>
      <c r="M123" s="46">
        <v>689291.98</v>
      </c>
      <c r="N123" s="46">
        <v>0</v>
      </c>
    </row>
    <row r="124" spans="1:14" s="4" customFormat="1" ht="25.5" x14ac:dyDescent="0.25">
      <c r="A124" s="44" t="s">
        <v>569</v>
      </c>
      <c r="B124" s="63" t="s">
        <v>557</v>
      </c>
      <c r="C124" s="44" t="s">
        <v>271</v>
      </c>
      <c r="D124" s="63" t="s">
        <v>195</v>
      </c>
      <c r="E124" s="63" t="s">
        <v>6</v>
      </c>
      <c r="F124" s="44" t="s">
        <v>570</v>
      </c>
      <c r="G124" s="62" t="s">
        <v>324</v>
      </c>
      <c r="H124" s="45">
        <v>959861.53</v>
      </c>
      <c r="I124" s="59" t="s">
        <v>245</v>
      </c>
      <c r="J124" s="59">
        <v>462</v>
      </c>
      <c r="K124" s="44" t="s">
        <v>571</v>
      </c>
      <c r="L124" s="45">
        <v>959861.53</v>
      </c>
      <c r="M124" s="46">
        <v>1045289.2</v>
      </c>
      <c r="N124" s="46">
        <v>42167.75</v>
      </c>
    </row>
    <row r="125" spans="1:14" s="4" customFormat="1" ht="25.5" x14ac:dyDescent="0.25">
      <c r="A125" s="44" t="s">
        <v>572</v>
      </c>
      <c r="B125" s="63" t="s">
        <v>557</v>
      </c>
      <c r="C125" s="44" t="s">
        <v>285</v>
      </c>
      <c r="D125" s="63" t="s">
        <v>121</v>
      </c>
      <c r="E125" s="63" t="s">
        <v>6</v>
      </c>
      <c r="F125" s="44" t="s">
        <v>573</v>
      </c>
      <c r="G125" s="62" t="s">
        <v>324</v>
      </c>
      <c r="H125" s="45">
        <v>37694.449999999997</v>
      </c>
      <c r="I125" s="59" t="s">
        <v>245</v>
      </c>
      <c r="J125" s="59">
        <v>408</v>
      </c>
      <c r="K125" s="44" t="s">
        <v>574</v>
      </c>
      <c r="L125" s="45">
        <v>24996.3</v>
      </c>
      <c r="M125" s="46">
        <v>45610.28</v>
      </c>
      <c r="N125" s="46">
        <v>0</v>
      </c>
    </row>
    <row r="126" spans="1:14" s="4" customFormat="1" ht="25.5" x14ac:dyDescent="0.25">
      <c r="A126" s="44" t="s">
        <v>575</v>
      </c>
      <c r="B126" s="63" t="s">
        <v>557</v>
      </c>
      <c r="C126" s="44" t="s">
        <v>285</v>
      </c>
      <c r="D126" s="63" t="s">
        <v>576</v>
      </c>
      <c r="E126" s="63" t="s">
        <v>6</v>
      </c>
      <c r="F126" s="44" t="s">
        <v>577</v>
      </c>
      <c r="G126" s="62" t="s">
        <v>324</v>
      </c>
      <c r="H126" s="45">
        <v>99173.549999999988</v>
      </c>
      <c r="I126" s="59" t="s">
        <v>245</v>
      </c>
      <c r="J126" s="59">
        <v>454</v>
      </c>
      <c r="K126" s="44" t="s">
        <v>578</v>
      </c>
      <c r="L126" s="45">
        <v>80000</v>
      </c>
      <c r="M126" s="46">
        <v>80000</v>
      </c>
      <c r="N126" s="46">
        <v>0</v>
      </c>
    </row>
    <row r="127" spans="1:14" s="4" customFormat="1" ht="25.5" x14ac:dyDescent="0.25">
      <c r="A127" s="44" t="s">
        <v>579</v>
      </c>
      <c r="B127" s="63" t="s">
        <v>580</v>
      </c>
      <c r="C127" s="44" t="s">
        <v>262</v>
      </c>
      <c r="D127" s="63" t="s">
        <v>116</v>
      </c>
      <c r="E127" s="63" t="s">
        <v>6</v>
      </c>
      <c r="F127" s="44" t="s">
        <v>581</v>
      </c>
      <c r="G127" s="62" t="s">
        <v>324</v>
      </c>
      <c r="H127" s="45">
        <v>294110.96000000002</v>
      </c>
      <c r="I127" s="59" t="s">
        <v>245</v>
      </c>
      <c r="J127" s="59">
        <v>455</v>
      </c>
      <c r="K127" s="44" t="s">
        <v>582</v>
      </c>
      <c r="L127" s="45">
        <v>294110.96000000002</v>
      </c>
      <c r="M127" s="46">
        <v>265623.37</v>
      </c>
      <c r="N127" s="46">
        <v>0</v>
      </c>
    </row>
    <row r="128" spans="1:14" s="4" customFormat="1" ht="25.5" x14ac:dyDescent="0.25">
      <c r="A128" s="44" t="s">
        <v>583</v>
      </c>
      <c r="B128" s="63" t="s">
        <v>584</v>
      </c>
      <c r="C128" s="44" t="s">
        <v>262</v>
      </c>
      <c r="D128" s="63" t="s">
        <v>167</v>
      </c>
      <c r="E128" s="63" t="s">
        <v>6</v>
      </c>
      <c r="F128" s="44" t="s">
        <v>255</v>
      </c>
      <c r="G128" s="62" t="s">
        <v>272</v>
      </c>
      <c r="H128" s="45">
        <v>253386.13</v>
      </c>
      <c r="I128" s="59" t="s">
        <v>255</v>
      </c>
      <c r="J128" s="59">
        <v>0</v>
      </c>
      <c r="K128" s="44">
        <v>0</v>
      </c>
      <c r="L128" s="45">
        <v>0</v>
      </c>
      <c r="M128" s="46">
        <v>0</v>
      </c>
      <c r="N128" s="46">
        <v>0</v>
      </c>
    </row>
    <row r="129" spans="1:14" s="4" customFormat="1" ht="25.5" x14ac:dyDescent="0.25">
      <c r="A129" s="44" t="s">
        <v>585</v>
      </c>
      <c r="B129" s="63" t="s">
        <v>584</v>
      </c>
      <c r="C129" s="44" t="s">
        <v>271</v>
      </c>
      <c r="D129" s="63" t="s">
        <v>253</v>
      </c>
      <c r="E129" s="63" t="s">
        <v>6</v>
      </c>
      <c r="F129" s="44" t="s">
        <v>586</v>
      </c>
      <c r="G129" s="62" t="s">
        <v>264</v>
      </c>
      <c r="H129" s="45">
        <v>711542.45</v>
      </c>
      <c r="I129" s="59" t="s">
        <v>245</v>
      </c>
      <c r="J129" s="59">
        <v>466</v>
      </c>
      <c r="K129" s="44" t="s">
        <v>587</v>
      </c>
      <c r="L129" s="45">
        <v>711542.45</v>
      </c>
      <c r="M129" s="46">
        <v>0</v>
      </c>
      <c r="N129" s="46">
        <v>0</v>
      </c>
    </row>
    <row r="130" spans="1:14" s="4" customFormat="1" ht="25.5" x14ac:dyDescent="0.25">
      <c r="A130" s="44" t="s">
        <v>588</v>
      </c>
      <c r="B130" s="63" t="s">
        <v>584</v>
      </c>
      <c r="C130" s="44" t="s">
        <v>285</v>
      </c>
      <c r="D130" s="63" t="s">
        <v>133</v>
      </c>
      <c r="E130" s="63" t="s">
        <v>6</v>
      </c>
      <c r="F130" s="44" t="s">
        <v>255</v>
      </c>
      <c r="G130" s="62" t="s">
        <v>272</v>
      </c>
      <c r="H130" s="45">
        <v>595850.91</v>
      </c>
      <c r="I130" s="59" t="s">
        <v>255</v>
      </c>
      <c r="J130" s="59">
        <v>0</v>
      </c>
      <c r="K130" s="44">
        <v>0</v>
      </c>
      <c r="L130" s="45">
        <v>0</v>
      </c>
      <c r="M130" s="46">
        <v>0</v>
      </c>
      <c r="N130" s="46">
        <v>0</v>
      </c>
    </row>
    <row r="131" spans="1:14" s="4" customFormat="1" ht="38.25" x14ac:dyDescent="0.25">
      <c r="A131" s="44" t="s">
        <v>589</v>
      </c>
      <c r="B131" s="63" t="s">
        <v>516</v>
      </c>
      <c r="C131" s="44" t="s">
        <v>553</v>
      </c>
      <c r="D131" s="63" t="s">
        <v>244</v>
      </c>
      <c r="E131" s="63" t="s">
        <v>10</v>
      </c>
      <c r="F131" s="44" t="s">
        <v>255</v>
      </c>
      <c r="G131" s="62" t="s">
        <v>272</v>
      </c>
      <c r="H131" s="45">
        <v>2280000</v>
      </c>
      <c r="I131" s="59" t="s">
        <v>255</v>
      </c>
      <c r="J131" s="59">
        <v>0</v>
      </c>
      <c r="K131" s="44">
        <v>0</v>
      </c>
      <c r="L131" s="45">
        <v>0</v>
      </c>
      <c r="M131" s="46">
        <v>0</v>
      </c>
      <c r="N131" s="46">
        <v>0</v>
      </c>
    </row>
    <row r="132" spans="1:14" s="4" customFormat="1" ht="38.25" x14ac:dyDescent="0.25">
      <c r="A132" s="44" t="s">
        <v>590</v>
      </c>
      <c r="B132" s="63" t="s">
        <v>310</v>
      </c>
      <c r="C132" s="44" t="s">
        <v>288</v>
      </c>
      <c r="D132" s="63" t="s">
        <v>243</v>
      </c>
      <c r="E132" s="63" t="s">
        <v>9</v>
      </c>
      <c r="F132" s="44" t="s">
        <v>255</v>
      </c>
      <c r="G132" s="62" t="s">
        <v>272</v>
      </c>
      <c r="H132" s="45">
        <v>1192294</v>
      </c>
      <c r="I132" s="59" t="s">
        <v>255</v>
      </c>
      <c r="J132" s="59">
        <v>0</v>
      </c>
      <c r="K132" s="44">
        <v>0</v>
      </c>
      <c r="L132" s="45">
        <v>0</v>
      </c>
      <c r="M132" s="46">
        <v>0</v>
      </c>
      <c r="N132" s="46">
        <v>0</v>
      </c>
    </row>
  </sheetData>
  <autoFilter ref="A19:N132"/>
  <mergeCells count="3">
    <mergeCell ref="A17:B17"/>
    <mergeCell ref="I18:N18"/>
    <mergeCell ref="F18:G18"/>
  </mergeCells>
  <conditionalFormatting sqref="I17:J17 L17:N17">
    <cfRule type="cellIs" dxfId="25" priority="6" operator="notEqual">
      <formula>#REF!</formula>
    </cfRule>
  </conditionalFormatting>
  <conditionalFormatting sqref="D17">
    <cfRule type="cellIs" dxfId="24" priority="5" operator="notEqual">
      <formula>#REF!</formula>
    </cfRule>
  </conditionalFormatting>
  <conditionalFormatting sqref="H17">
    <cfRule type="cellIs" dxfId="23" priority="4" operator="notEqual">
      <formula>#REF!</formula>
    </cfRule>
  </conditionalFormatting>
  <conditionalFormatting sqref="L16:N16">
    <cfRule type="cellIs" dxfId="22" priority="3" operator="notEqual">
      <formula>#REF!</formula>
    </cfRule>
  </conditionalFormatting>
  <conditionalFormatting sqref="H16:J16">
    <cfRule type="cellIs" dxfId="21" priority="2" operator="notEqual">
      <formula>#REF!</formula>
    </cfRule>
  </conditionalFormatting>
  <conditionalFormatting sqref="D16">
    <cfRule type="cellIs" dxfId="20" priority="1" operator="notEqual">
      <formula>#REF!</formula>
    </cfRule>
  </conditionalFormatting>
  <pageMargins left="0.7" right="0.7" top="0.75" bottom="0.75" header="0.3" footer="0.3"/>
  <pageSetup paperSize="9" scale="5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sheetPr>
  <dimension ref="F1:H125"/>
  <sheetViews>
    <sheetView workbookViewId="0">
      <selection activeCell="F1" sqref="F1"/>
    </sheetView>
  </sheetViews>
  <sheetFormatPr baseColWidth="10" defaultRowHeight="15" x14ac:dyDescent="0.25"/>
  <cols>
    <col min="6" max="6" width="92.7109375" customWidth="1"/>
    <col min="7" max="7" width="22.7109375" customWidth="1"/>
    <col min="8" max="8" width="17" customWidth="1"/>
  </cols>
  <sheetData>
    <row r="1" spans="6:8" ht="21" x14ac:dyDescent="0.25">
      <c r="F1" s="22" t="s">
        <v>103</v>
      </c>
    </row>
    <row r="2" spans="6:8" x14ac:dyDescent="0.25">
      <c r="F2" s="23" t="s">
        <v>241</v>
      </c>
    </row>
    <row r="3" spans="6:8" x14ac:dyDescent="0.25">
      <c r="F3" s="23" t="s">
        <v>242</v>
      </c>
    </row>
    <row r="4" spans="6:8" x14ac:dyDescent="0.25">
      <c r="F4" s="23" t="s">
        <v>217</v>
      </c>
    </row>
    <row r="5" spans="6:8" x14ac:dyDescent="0.25">
      <c r="F5" s="23" t="s">
        <v>212</v>
      </c>
    </row>
    <row r="6" spans="6:8" x14ac:dyDescent="0.25">
      <c r="F6" s="23" t="s">
        <v>213</v>
      </c>
    </row>
    <row r="7" spans="6:8" x14ac:dyDescent="0.25">
      <c r="F7" s="23" t="s">
        <v>214</v>
      </c>
    </row>
    <row r="8" spans="6:8" x14ac:dyDescent="0.25">
      <c r="G8" s="66">
        <f>SUBTOTAL(9,G11:G201)/2</f>
        <v>468073981.45333332</v>
      </c>
      <c r="H8" s="66">
        <f>SUBTOTAL(9,H11:H201)/2</f>
        <v>239585348.46000001</v>
      </c>
    </row>
    <row r="9" spans="6:8" ht="60" x14ac:dyDescent="0.25">
      <c r="F9" s="50" t="s">
        <v>211</v>
      </c>
      <c r="G9" s="51" t="s">
        <v>0</v>
      </c>
      <c r="H9" s="52" t="s">
        <v>207</v>
      </c>
    </row>
    <row r="10" spans="6:8" hidden="1" x14ac:dyDescent="0.25">
      <c r="F10" s="21" t="s">
        <v>219</v>
      </c>
      <c r="G10" s="29" t="s">
        <v>210</v>
      </c>
      <c r="H10" s="30" t="s">
        <v>226</v>
      </c>
    </row>
    <row r="11" spans="6:8" x14ac:dyDescent="0.25">
      <c r="F11" s="64" t="s">
        <v>104</v>
      </c>
      <c r="G11" s="65">
        <v>23700000</v>
      </c>
      <c r="H11" s="65">
        <v>0</v>
      </c>
    </row>
    <row r="12" spans="6:8" x14ac:dyDescent="0.25">
      <c r="F12" s="64" t="s">
        <v>220</v>
      </c>
      <c r="G12" s="65">
        <v>335868</v>
      </c>
      <c r="H12" s="65">
        <v>9008.4500000000007</v>
      </c>
    </row>
    <row r="13" spans="6:8" x14ac:dyDescent="0.25">
      <c r="F13" s="64" t="s">
        <v>105</v>
      </c>
      <c r="G13" s="65">
        <v>3700000</v>
      </c>
      <c r="H13" s="65">
        <v>2195179.4299999997</v>
      </c>
    </row>
    <row r="14" spans="6:8" x14ac:dyDescent="0.25">
      <c r="F14" s="64" t="s">
        <v>106</v>
      </c>
      <c r="G14" s="65">
        <v>1190920</v>
      </c>
      <c r="H14" s="65">
        <v>0</v>
      </c>
    </row>
    <row r="15" spans="6:8" x14ac:dyDescent="0.25">
      <c r="F15" s="64" t="s">
        <v>107</v>
      </c>
      <c r="G15" s="65">
        <v>4725000</v>
      </c>
      <c r="H15" s="65">
        <v>642835.39</v>
      </c>
    </row>
    <row r="16" spans="6:8" x14ac:dyDescent="0.25">
      <c r="F16" s="64" t="s">
        <v>108</v>
      </c>
      <c r="G16" s="65">
        <v>10985000</v>
      </c>
      <c r="H16" s="65">
        <v>259545.26</v>
      </c>
    </row>
    <row r="17" spans="6:8" x14ac:dyDescent="0.25">
      <c r="F17" s="64" t="s">
        <v>109</v>
      </c>
      <c r="G17" s="65">
        <v>861956</v>
      </c>
      <c r="H17" s="65">
        <v>0</v>
      </c>
    </row>
    <row r="18" spans="6:8" x14ac:dyDescent="0.25">
      <c r="F18" s="64" t="s">
        <v>110</v>
      </c>
      <c r="G18" s="65">
        <v>1128000</v>
      </c>
      <c r="H18" s="65">
        <v>1667511.54</v>
      </c>
    </row>
    <row r="19" spans="6:8" x14ac:dyDescent="0.25">
      <c r="F19" s="64" t="s">
        <v>215</v>
      </c>
      <c r="G19" s="65">
        <v>2441260</v>
      </c>
      <c r="H19" s="65">
        <v>0</v>
      </c>
    </row>
    <row r="20" spans="6:8" x14ac:dyDescent="0.25">
      <c r="F20" s="64" t="s">
        <v>111</v>
      </c>
      <c r="G20" s="65">
        <v>702695.01</v>
      </c>
      <c r="H20" s="65">
        <v>462771.53</v>
      </c>
    </row>
    <row r="21" spans="6:8" x14ac:dyDescent="0.25">
      <c r="F21" s="64" t="s">
        <v>112</v>
      </c>
      <c r="G21" s="65">
        <v>352469.12</v>
      </c>
      <c r="H21" s="65">
        <v>340898.88</v>
      </c>
    </row>
    <row r="22" spans="6:8" x14ac:dyDescent="0.25">
      <c r="F22" s="64" t="s">
        <v>113</v>
      </c>
      <c r="G22" s="65">
        <v>11336743</v>
      </c>
      <c r="H22" s="65">
        <v>3121388</v>
      </c>
    </row>
    <row r="23" spans="6:8" x14ac:dyDescent="0.25">
      <c r="F23" s="64" t="s">
        <v>114</v>
      </c>
      <c r="G23" s="65">
        <v>2945686</v>
      </c>
      <c r="H23" s="65">
        <v>2857316</v>
      </c>
    </row>
    <row r="24" spans="6:8" x14ac:dyDescent="0.25">
      <c r="F24" s="64" t="s">
        <v>115</v>
      </c>
      <c r="G24" s="65">
        <v>724650.04</v>
      </c>
      <c r="H24" s="65">
        <v>724650.04</v>
      </c>
    </row>
    <row r="25" spans="6:8" x14ac:dyDescent="0.25">
      <c r="F25" s="64" t="s">
        <v>116</v>
      </c>
      <c r="G25" s="65">
        <v>294110.96000000002</v>
      </c>
      <c r="H25" s="65">
        <v>265623.37</v>
      </c>
    </row>
    <row r="26" spans="6:8" x14ac:dyDescent="0.25">
      <c r="F26" s="64" t="s">
        <v>243</v>
      </c>
      <c r="G26" s="65">
        <v>1192294</v>
      </c>
      <c r="H26" s="65">
        <v>0</v>
      </c>
    </row>
    <row r="27" spans="6:8" x14ac:dyDescent="0.25">
      <c r="F27" s="64" t="s">
        <v>117</v>
      </c>
      <c r="G27" s="65">
        <v>2590300</v>
      </c>
      <c r="H27" s="65">
        <v>0</v>
      </c>
    </row>
    <row r="28" spans="6:8" x14ac:dyDescent="0.25">
      <c r="F28" s="64" t="s">
        <v>3</v>
      </c>
      <c r="G28" s="65">
        <v>4582885.0200000005</v>
      </c>
      <c r="H28" s="65">
        <v>0</v>
      </c>
    </row>
    <row r="29" spans="6:8" x14ac:dyDescent="0.25">
      <c r="F29" s="64" t="s">
        <v>218</v>
      </c>
      <c r="G29" s="65">
        <v>113379.45999999999</v>
      </c>
      <c r="H29" s="65">
        <v>0</v>
      </c>
    </row>
    <row r="30" spans="6:8" x14ac:dyDescent="0.25">
      <c r="F30" s="64" t="s">
        <v>221</v>
      </c>
      <c r="G30" s="65">
        <v>103350.9</v>
      </c>
      <c r="H30" s="65">
        <v>0</v>
      </c>
    </row>
    <row r="31" spans="6:8" x14ac:dyDescent="0.25">
      <c r="F31" s="64" t="s">
        <v>118</v>
      </c>
      <c r="G31" s="65">
        <v>2195905</v>
      </c>
      <c r="H31" s="65">
        <v>1097720</v>
      </c>
    </row>
    <row r="32" spans="6:8" x14ac:dyDescent="0.25">
      <c r="F32" s="64" t="s">
        <v>119</v>
      </c>
      <c r="G32" s="65">
        <v>637548.12</v>
      </c>
      <c r="H32" s="65">
        <v>637548.12</v>
      </c>
    </row>
    <row r="33" spans="6:8" x14ac:dyDescent="0.25">
      <c r="F33" s="64" t="s">
        <v>120</v>
      </c>
      <c r="G33" s="65">
        <v>1306711.8333333333</v>
      </c>
      <c r="H33" s="65">
        <v>0</v>
      </c>
    </row>
    <row r="34" spans="6:8" x14ac:dyDescent="0.25">
      <c r="F34" s="64" t="s">
        <v>244</v>
      </c>
      <c r="G34" s="65">
        <v>2280000</v>
      </c>
      <c r="H34" s="65">
        <v>0</v>
      </c>
    </row>
    <row r="35" spans="6:8" x14ac:dyDescent="0.25">
      <c r="F35" s="64" t="s">
        <v>121</v>
      </c>
      <c r="G35" s="65">
        <v>37694.449999999997</v>
      </c>
      <c r="H35" s="65">
        <v>45610.28</v>
      </c>
    </row>
    <row r="36" spans="6:8" x14ac:dyDescent="0.25">
      <c r="F36" s="64" t="s">
        <v>222</v>
      </c>
      <c r="G36" s="65">
        <v>99173.549999999988</v>
      </c>
      <c r="H36" s="65">
        <v>80000</v>
      </c>
    </row>
    <row r="37" spans="6:8" x14ac:dyDescent="0.25">
      <c r="F37" s="64" t="s">
        <v>122</v>
      </c>
      <c r="G37" s="65">
        <v>21261</v>
      </c>
      <c r="H37" s="65">
        <v>7087</v>
      </c>
    </row>
    <row r="38" spans="6:8" x14ac:dyDescent="0.25">
      <c r="F38" s="64" t="s">
        <v>216</v>
      </c>
      <c r="G38" s="65">
        <v>1882140</v>
      </c>
      <c r="H38" s="65">
        <v>0</v>
      </c>
    </row>
    <row r="39" spans="6:8" x14ac:dyDescent="0.25">
      <c r="F39" s="64" t="s">
        <v>123</v>
      </c>
      <c r="G39" s="65">
        <v>201954.15</v>
      </c>
      <c r="H39" s="65">
        <v>0</v>
      </c>
    </row>
    <row r="40" spans="6:8" x14ac:dyDescent="0.25">
      <c r="F40" s="64" t="s">
        <v>124</v>
      </c>
      <c r="G40" s="65">
        <v>3461877</v>
      </c>
      <c r="H40" s="65">
        <v>1569482</v>
      </c>
    </row>
    <row r="41" spans="6:8" x14ac:dyDescent="0.25">
      <c r="F41" s="64" t="s">
        <v>125</v>
      </c>
      <c r="G41" s="65">
        <v>2527011</v>
      </c>
      <c r="H41" s="65">
        <v>2085787</v>
      </c>
    </row>
    <row r="42" spans="6:8" x14ac:dyDescent="0.25">
      <c r="F42" s="64" t="s">
        <v>126</v>
      </c>
      <c r="G42" s="65">
        <v>1892465</v>
      </c>
      <c r="H42" s="65">
        <v>1766301</v>
      </c>
    </row>
    <row r="43" spans="6:8" x14ac:dyDescent="0.25">
      <c r="F43" s="64" t="s">
        <v>127</v>
      </c>
      <c r="G43" s="65">
        <v>179076</v>
      </c>
      <c r="H43" s="65">
        <v>119384</v>
      </c>
    </row>
    <row r="44" spans="6:8" x14ac:dyDescent="0.25">
      <c r="F44" s="64" t="s">
        <v>128</v>
      </c>
      <c r="G44" s="65">
        <v>3000000</v>
      </c>
      <c r="H44" s="65">
        <v>1468002.1400000001</v>
      </c>
    </row>
    <row r="45" spans="6:8" x14ac:dyDescent="0.25">
      <c r="F45" s="64" t="s">
        <v>2</v>
      </c>
      <c r="G45" s="65">
        <v>268268.5</v>
      </c>
      <c r="H45" s="65">
        <v>0</v>
      </c>
    </row>
    <row r="46" spans="6:8" x14ac:dyDescent="0.25">
      <c r="F46" s="64" t="s">
        <v>129</v>
      </c>
      <c r="G46" s="65">
        <v>89962.4</v>
      </c>
      <c r="H46" s="65">
        <v>41030.06</v>
      </c>
    </row>
    <row r="47" spans="6:8" x14ac:dyDescent="0.25">
      <c r="F47" s="64" t="s">
        <v>130</v>
      </c>
      <c r="G47" s="65">
        <v>109849</v>
      </c>
      <c r="H47" s="65">
        <v>15613.36</v>
      </c>
    </row>
    <row r="48" spans="6:8" x14ac:dyDescent="0.25">
      <c r="F48" s="64" t="s">
        <v>131</v>
      </c>
      <c r="G48" s="65">
        <v>7432696.370000001</v>
      </c>
      <c r="H48" s="65">
        <v>5223575.6899999995</v>
      </c>
    </row>
    <row r="49" spans="6:8" x14ac:dyDescent="0.25">
      <c r="F49" s="64" t="s">
        <v>132</v>
      </c>
      <c r="G49" s="65">
        <v>3430000</v>
      </c>
      <c r="H49" s="65">
        <v>1738199.1600000001</v>
      </c>
    </row>
    <row r="50" spans="6:8" x14ac:dyDescent="0.25">
      <c r="F50" s="64" t="s">
        <v>133</v>
      </c>
      <c r="G50" s="65">
        <v>595850.91</v>
      </c>
      <c r="H50" s="65">
        <v>0</v>
      </c>
    </row>
    <row r="51" spans="6:8" x14ac:dyDescent="0.25">
      <c r="F51" s="64" t="s">
        <v>134</v>
      </c>
      <c r="G51" s="65">
        <v>4837505</v>
      </c>
      <c r="H51" s="65">
        <v>0</v>
      </c>
    </row>
    <row r="52" spans="6:8" x14ac:dyDescent="0.25">
      <c r="F52" s="64" t="s">
        <v>135</v>
      </c>
      <c r="G52" s="65">
        <v>14212878</v>
      </c>
      <c r="H52" s="65">
        <v>0</v>
      </c>
    </row>
    <row r="53" spans="6:8" x14ac:dyDescent="0.25">
      <c r="F53" s="64" t="s">
        <v>136</v>
      </c>
      <c r="G53" s="65">
        <v>5003950</v>
      </c>
      <c r="H53" s="65">
        <v>2547828.1799999997</v>
      </c>
    </row>
    <row r="54" spans="6:8" x14ac:dyDescent="0.25">
      <c r="F54" s="64" t="s">
        <v>137</v>
      </c>
      <c r="G54" s="65">
        <v>300000</v>
      </c>
      <c r="H54" s="65">
        <v>0</v>
      </c>
    </row>
    <row r="55" spans="6:8" x14ac:dyDescent="0.25">
      <c r="F55" s="64" t="s">
        <v>1</v>
      </c>
      <c r="G55" s="65">
        <v>15340851</v>
      </c>
      <c r="H55" s="65">
        <v>20806762.739999998</v>
      </c>
    </row>
    <row r="56" spans="6:8" x14ac:dyDescent="0.25">
      <c r="F56" s="64" t="s">
        <v>138</v>
      </c>
      <c r="G56" s="65">
        <v>3040000</v>
      </c>
      <c r="H56" s="65">
        <v>1537076.1</v>
      </c>
    </row>
    <row r="57" spans="6:8" x14ac:dyDescent="0.25">
      <c r="F57" s="64" t="s">
        <v>139</v>
      </c>
      <c r="G57" s="65">
        <v>1941419</v>
      </c>
      <c r="H57" s="65">
        <v>524536.47</v>
      </c>
    </row>
    <row r="58" spans="6:8" x14ac:dyDescent="0.25">
      <c r="F58" s="64" t="s">
        <v>140</v>
      </c>
      <c r="G58" s="65">
        <v>2906329</v>
      </c>
      <c r="H58" s="65">
        <v>1890100</v>
      </c>
    </row>
    <row r="59" spans="6:8" x14ac:dyDescent="0.25">
      <c r="F59" s="64" t="s">
        <v>141</v>
      </c>
      <c r="G59" s="65">
        <v>248473</v>
      </c>
      <c r="H59" s="65">
        <v>0</v>
      </c>
    </row>
    <row r="60" spans="6:8" x14ac:dyDescent="0.25">
      <c r="F60" s="64" t="s">
        <v>142</v>
      </c>
      <c r="G60" s="65">
        <v>600000</v>
      </c>
      <c r="H60" s="65">
        <v>0</v>
      </c>
    </row>
    <row r="61" spans="6:8" x14ac:dyDescent="0.25">
      <c r="F61" s="64" t="s">
        <v>143</v>
      </c>
      <c r="G61" s="65">
        <v>43313</v>
      </c>
      <c r="H61" s="65">
        <v>0</v>
      </c>
    </row>
    <row r="62" spans="6:8" x14ac:dyDescent="0.25">
      <c r="F62" s="64" t="s">
        <v>144</v>
      </c>
      <c r="G62" s="65">
        <v>417460</v>
      </c>
      <c r="H62" s="65">
        <v>0</v>
      </c>
    </row>
    <row r="63" spans="6:8" x14ac:dyDescent="0.25">
      <c r="F63" s="64" t="s">
        <v>145</v>
      </c>
      <c r="G63" s="65">
        <v>900000</v>
      </c>
      <c r="H63" s="65">
        <v>0</v>
      </c>
    </row>
    <row r="64" spans="6:8" x14ac:dyDescent="0.25">
      <c r="F64" s="64" t="s">
        <v>146</v>
      </c>
      <c r="G64" s="65">
        <v>536627</v>
      </c>
      <c r="H64" s="65">
        <v>0</v>
      </c>
    </row>
    <row r="65" spans="6:8" x14ac:dyDescent="0.25">
      <c r="F65" s="64" t="s">
        <v>147</v>
      </c>
      <c r="G65" s="65">
        <v>681608</v>
      </c>
      <c r="H65" s="65">
        <v>0</v>
      </c>
    </row>
    <row r="66" spans="6:8" x14ac:dyDescent="0.25">
      <c r="F66" s="64" t="s">
        <v>148</v>
      </c>
      <c r="G66" s="65">
        <v>3153155</v>
      </c>
      <c r="H66" s="65">
        <v>3153155</v>
      </c>
    </row>
    <row r="67" spans="6:8" x14ac:dyDescent="0.25">
      <c r="F67" s="64" t="s">
        <v>253</v>
      </c>
      <c r="G67" s="65">
        <v>711542.45</v>
      </c>
      <c r="H67" s="65">
        <v>0</v>
      </c>
    </row>
    <row r="68" spans="6:8" x14ac:dyDescent="0.25">
      <c r="F68" s="64" t="s">
        <v>149</v>
      </c>
      <c r="G68" s="65">
        <v>689291.78</v>
      </c>
      <c r="H68" s="65">
        <v>689291.98</v>
      </c>
    </row>
    <row r="69" spans="6:8" x14ac:dyDescent="0.25">
      <c r="F69" s="64" t="s">
        <v>150</v>
      </c>
      <c r="G69" s="65">
        <v>1383050</v>
      </c>
      <c r="H69" s="65">
        <v>0</v>
      </c>
    </row>
    <row r="70" spans="6:8" x14ac:dyDescent="0.25">
      <c r="F70" s="64" t="s">
        <v>151</v>
      </c>
      <c r="G70" s="65">
        <v>1306676.95</v>
      </c>
      <c r="H70" s="65">
        <v>1306676.95</v>
      </c>
    </row>
    <row r="71" spans="6:8" x14ac:dyDescent="0.25">
      <c r="F71" s="64" t="s">
        <v>152</v>
      </c>
      <c r="G71" s="65">
        <v>2901883.4</v>
      </c>
      <c r="H71" s="65">
        <v>2469688</v>
      </c>
    </row>
    <row r="72" spans="6:8" x14ac:dyDescent="0.25">
      <c r="F72" s="64" t="s">
        <v>153</v>
      </c>
      <c r="G72" s="65">
        <v>4976985</v>
      </c>
      <c r="H72" s="65">
        <v>4199331</v>
      </c>
    </row>
    <row r="73" spans="6:8" x14ac:dyDescent="0.25">
      <c r="F73" s="64" t="s">
        <v>154</v>
      </c>
      <c r="G73" s="65">
        <v>1800000</v>
      </c>
      <c r="H73" s="65">
        <v>144566.6</v>
      </c>
    </row>
    <row r="74" spans="6:8" x14ac:dyDescent="0.25">
      <c r="F74" s="64" t="s">
        <v>155</v>
      </c>
      <c r="G74" s="65">
        <v>2200000</v>
      </c>
      <c r="H74" s="65">
        <v>1916985.1600000001</v>
      </c>
    </row>
    <row r="75" spans="6:8" x14ac:dyDescent="0.25">
      <c r="F75" s="64" t="s">
        <v>156</v>
      </c>
      <c r="G75" s="65">
        <v>445276</v>
      </c>
      <c r="H75" s="65">
        <v>0</v>
      </c>
    </row>
    <row r="76" spans="6:8" x14ac:dyDescent="0.25">
      <c r="F76" s="64" t="s">
        <v>157</v>
      </c>
      <c r="G76" s="65">
        <v>1625213</v>
      </c>
      <c r="H76" s="65">
        <v>0</v>
      </c>
    </row>
    <row r="77" spans="6:8" x14ac:dyDescent="0.25">
      <c r="F77" s="64" t="s">
        <v>158</v>
      </c>
      <c r="G77" s="65">
        <v>1517911</v>
      </c>
      <c r="H77" s="65">
        <v>9414179.3600000013</v>
      </c>
    </row>
    <row r="78" spans="6:8" x14ac:dyDescent="0.25">
      <c r="F78" s="64" t="s">
        <v>159</v>
      </c>
      <c r="G78" s="65">
        <v>3098000</v>
      </c>
      <c r="H78" s="65">
        <v>3098000</v>
      </c>
    </row>
    <row r="79" spans="6:8" x14ac:dyDescent="0.25">
      <c r="F79" s="64" t="s">
        <v>160</v>
      </c>
      <c r="G79" s="65">
        <v>5418485</v>
      </c>
      <c r="H79" s="65">
        <v>5418485</v>
      </c>
    </row>
    <row r="80" spans="6:8" x14ac:dyDescent="0.25">
      <c r="F80" s="64" t="s">
        <v>161</v>
      </c>
      <c r="G80" s="65">
        <v>290000</v>
      </c>
      <c r="H80" s="65">
        <v>123507.17000000001</v>
      </c>
    </row>
    <row r="81" spans="6:8" x14ac:dyDescent="0.25">
      <c r="F81" s="64" t="s">
        <v>162</v>
      </c>
      <c r="G81" s="65">
        <v>265000</v>
      </c>
      <c r="H81" s="65">
        <v>73645.010000000009</v>
      </c>
    </row>
    <row r="82" spans="6:8" x14ac:dyDescent="0.25">
      <c r="F82" s="64" t="s">
        <v>163</v>
      </c>
      <c r="G82" s="65">
        <v>6885000</v>
      </c>
      <c r="H82" s="65">
        <v>569923.1</v>
      </c>
    </row>
    <row r="83" spans="6:8" x14ac:dyDescent="0.25">
      <c r="F83" s="64" t="s">
        <v>164</v>
      </c>
      <c r="G83" s="65">
        <v>7896435.4299999997</v>
      </c>
      <c r="H83" s="65">
        <v>1450477.37</v>
      </c>
    </row>
    <row r="84" spans="6:8" x14ac:dyDescent="0.25">
      <c r="F84" s="64" t="s">
        <v>165</v>
      </c>
      <c r="G84" s="65">
        <v>5610748.8200000003</v>
      </c>
      <c r="H84" s="65">
        <v>1378807.5099999998</v>
      </c>
    </row>
    <row r="85" spans="6:8" x14ac:dyDescent="0.25">
      <c r="F85" s="64" t="s">
        <v>166</v>
      </c>
      <c r="G85" s="65">
        <v>3358067.86</v>
      </c>
      <c r="H85" s="65">
        <v>1239012.25</v>
      </c>
    </row>
    <row r="86" spans="6:8" x14ac:dyDescent="0.25">
      <c r="F86" s="64" t="s">
        <v>167</v>
      </c>
      <c r="G86" s="65">
        <v>253386.13</v>
      </c>
      <c r="H86" s="65">
        <v>0</v>
      </c>
    </row>
    <row r="87" spans="6:8" x14ac:dyDescent="0.25">
      <c r="F87" s="64" t="s">
        <v>168</v>
      </c>
      <c r="G87" s="65">
        <v>5492500</v>
      </c>
      <c r="H87" s="65">
        <v>5492500</v>
      </c>
    </row>
    <row r="88" spans="6:8" x14ac:dyDescent="0.25">
      <c r="F88" s="64" t="s">
        <v>169</v>
      </c>
      <c r="G88" s="65">
        <v>5492500</v>
      </c>
      <c r="H88" s="65">
        <v>5492500</v>
      </c>
    </row>
    <row r="89" spans="6:8" x14ac:dyDescent="0.25">
      <c r="F89" s="64" t="s">
        <v>170</v>
      </c>
      <c r="G89" s="65">
        <v>2215707</v>
      </c>
      <c r="H89" s="65">
        <v>1831530.99</v>
      </c>
    </row>
    <row r="90" spans="6:8" x14ac:dyDescent="0.25">
      <c r="F90" s="64" t="s">
        <v>171</v>
      </c>
      <c r="G90" s="65">
        <v>23413749</v>
      </c>
      <c r="H90" s="65">
        <v>20953052.789999999</v>
      </c>
    </row>
    <row r="91" spans="6:8" x14ac:dyDescent="0.25">
      <c r="F91" s="64" t="s">
        <v>172</v>
      </c>
      <c r="G91" s="65">
        <v>5830000</v>
      </c>
      <c r="H91" s="65">
        <v>0</v>
      </c>
    </row>
    <row r="92" spans="6:8" x14ac:dyDescent="0.25">
      <c r="F92" s="64" t="s">
        <v>173</v>
      </c>
      <c r="G92" s="65">
        <v>12160529</v>
      </c>
      <c r="H92" s="65">
        <v>12160529</v>
      </c>
    </row>
    <row r="93" spans="6:8" x14ac:dyDescent="0.25">
      <c r="F93" s="64" t="s">
        <v>174</v>
      </c>
      <c r="G93" s="65">
        <v>7204065</v>
      </c>
      <c r="H93" s="65">
        <v>474</v>
      </c>
    </row>
    <row r="94" spans="6:8" x14ac:dyDescent="0.25">
      <c r="F94" s="64" t="s">
        <v>175</v>
      </c>
      <c r="G94" s="65">
        <v>13800000</v>
      </c>
      <c r="H94" s="65">
        <v>0</v>
      </c>
    </row>
    <row r="95" spans="6:8" x14ac:dyDescent="0.25">
      <c r="F95" s="64" t="s">
        <v>176</v>
      </c>
      <c r="G95" s="65">
        <v>11971158</v>
      </c>
      <c r="H95" s="65">
        <v>6312048.4500000002</v>
      </c>
    </row>
    <row r="96" spans="6:8" x14ac:dyDescent="0.25">
      <c r="F96" s="64" t="s">
        <v>177</v>
      </c>
      <c r="G96" s="65">
        <v>1522768</v>
      </c>
      <c r="H96" s="65">
        <v>715700.96</v>
      </c>
    </row>
    <row r="97" spans="6:8" x14ac:dyDescent="0.25">
      <c r="F97" s="64" t="s">
        <v>178</v>
      </c>
      <c r="G97" s="65">
        <v>47196000</v>
      </c>
      <c r="H97" s="65">
        <v>22550000</v>
      </c>
    </row>
    <row r="98" spans="6:8" x14ac:dyDescent="0.25">
      <c r="F98" s="64" t="s">
        <v>179</v>
      </c>
      <c r="G98" s="65">
        <v>1881621</v>
      </c>
      <c r="H98" s="65">
        <v>1035149.6399999999</v>
      </c>
    </row>
    <row r="99" spans="6:8" x14ac:dyDescent="0.25">
      <c r="F99" s="64" t="s">
        <v>180</v>
      </c>
      <c r="G99" s="65">
        <v>22125000</v>
      </c>
      <c r="H99" s="65">
        <v>21552966.780000001</v>
      </c>
    </row>
    <row r="100" spans="6:8" x14ac:dyDescent="0.25">
      <c r="F100" s="64" t="s">
        <v>181</v>
      </c>
      <c r="G100" s="65">
        <v>2085000</v>
      </c>
      <c r="H100" s="65">
        <v>2488872.5699999998</v>
      </c>
    </row>
    <row r="101" spans="6:8" x14ac:dyDescent="0.25">
      <c r="F101" s="64" t="s">
        <v>182</v>
      </c>
      <c r="G101" s="65">
        <v>128640</v>
      </c>
      <c r="H101" s="65">
        <v>0</v>
      </c>
    </row>
    <row r="102" spans="6:8" x14ac:dyDescent="0.25">
      <c r="F102" s="64" t="s">
        <v>183</v>
      </c>
      <c r="G102" s="65">
        <v>930600</v>
      </c>
      <c r="H102" s="65">
        <v>0</v>
      </c>
    </row>
    <row r="103" spans="6:8" x14ac:dyDescent="0.25">
      <c r="F103" s="64" t="s">
        <v>184</v>
      </c>
      <c r="G103" s="65">
        <v>1386000</v>
      </c>
      <c r="H103" s="65">
        <v>1330560</v>
      </c>
    </row>
    <row r="104" spans="6:8" x14ac:dyDescent="0.25">
      <c r="F104" s="64" t="s">
        <v>185</v>
      </c>
      <c r="G104" s="65">
        <v>3140952</v>
      </c>
      <c r="H104" s="65">
        <v>2574576</v>
      </c>
    </row>
    <row r="105" spans="6:8" x14ac:dyDescent="0.25">
      <c r="F105" s="64" t="s">
        <v>186</v>
      </c>
      <c r="G105" s="65">
        <v>5820682.1100000003</v>
      </c>
      <c r="H105" s="65">
        <v>4046355.4699999997</v>
      </c>
    </row>
    <row r="106" spans="6:8" x14ac:dyDescent="0.25">
      <c r="F106" s="64" t="s">
        <v>187</v>
      </c>
      <c r="G106" s="65">
        <v>3706370</v>
      </c>
      <c r="H106" s="65">
        <v>0</v>
      </c>
    </row>
    <row r="107" spans="6:8" x14ac:dyDescent="0.25">
      <c r="F107" s="64" t="s">
        <v>188</v>
      </c>
      <c r="G107" s="65">
        <v>1400000</v>
      </c>
      <c r="H107" s="65">
        <v>1400000</v>
      </c>
    </row>
    <row r="108" spans="6:8" x14ac:dyDescent="0.25">
      <c r="F108" s="64" t="s">
        <v>189</v>
      </c>
      <c r="G108" s="65">
        <v>4172877</v>
      </c>
      <c r="H108" s="65">
        <v>0</v>
      </c>
    </row>
    <row r="109" spans="6:8" x14ac:dyDescent="0.25">
      <c r="F109" s="64" t="s">
        <v>190</v>
      </c>
      <c r="G109" s="65">
        <v>19467646</v>
      </c>
      <c r="H109" s="65">
        <v>8930872.370000001</v>
      </c>
    </row>
    <row r="110" spans="6:8" x14ac:dyDescent="0.25">
      <c r="F110" s="64" t="s">
        <v>191</v>
      </c>
      <c r="G110" s="65">
        <v>2710000</v>
      </c>
      <c r="H110" s="65">
        <v>0</v>
      </c>
    </row>
    <row r="111" spans="6:8" x14ac:dyDescent="0.25">
      <c r="F111" s="64" t="s">
        <v>192</v>
      </c>
      <c r="G111" s="65">
        <v>19610169</v>
      </c>
      <c r="H111" s="65">
        <v>13103123.799999999</v>
      </c>
    </row>
    <row r="112" spans="6:8" x14ac:dyDescent="0.25">
      <c r="F112" s="64" t="s">
        <v>193</v>
      </c>
      <c r="G112" s="65">
        <v>1287214.02</v>
      </c>
      <c r="H112" s="65">
        <v>429071.34</v>
      </c>
    </row>
    <row r="113" spans="6:8" x14ac:dyDescent="0.25">
      <c r="F113" s="64" t="s">
        <v>194</v>
      </c>
      <c r="G113" s="65">
        <v>1707500</v>
      </c>
      <c r="H113" s="65">
        <v>1707500</v>
      </c>
    </row>
    <row r="114" spans="6:8" x14ac:dyDescent="0.25">
      <c r="F114" s="64" t="s">
        <v>195</v>
      </c>
      <c r="G114" s="65">
        <v>959861.53</v>
      </c>
      <c r="H114" s="65">
        <v>1045289.2</v>
      </c>
    </row>
    <row r="115" spans="6:8" x14ac:dyDescent="0.25">
      <c r="F115" s="67" t="s">
        <v>715</v>
      </c>
      <c r="G115" s="65">
        <v>476545.31</v>
      </c>
      <c r="H115" s="65">
        <v>0</v>
      </c>
    </row>
    <row r="116" spans="6:8" x14ac:dyDescent="0.25">
      <c r="F116" s="64" t="s">
        <v>196</v>
      </c>
      <c r="G116" s="65">
        <v>7798225</v>
      </c>
      <c r="H116" s="65">
        <v>7746901.5200000005</v>
      </c>
    </row>
    <row r="117" spans="6:8" x14ac:dyDescent="0.25">
      <c r="F117" s="64" t="s">
        <v>197</v>
      </c>
      <c r="G117" s="65">
        <v>500000</v>
      </c>
      <c r="H117" s="65">
        <v>383228.27</v>
      </c>
    </row>
    <row r="118" spans="6:8" x14ac:dyDescent="0.25">
      <c r="F118" s="64" t="s">
        <v>198</v>
      </c>
      <c r="G118" s="65">
        <v>241000</v>
      </c>
      <c r="H118" s="65">
        <v>241000</v>
      </c>
    </row>
    <row r="119" spans="6:8" x14ac:dyDescent="0.25">
      <c r="F119" s="64" t="s">
        <v>199</v>
      </c>
      <c r="G119" s="65">
        <v>2032324.87</v>
      </c>
      <c r="H119" s="65">
        <v>1880782.67</v>
      </c>
    </row>
    <row r="120" spans="6:8" x14ac:dyDescent="0.25">
      <c r="F120" s="64" t="s">
        <v>200</v>
      </c>
      <c r="G120" s="65">
        <v>1532781</v>
      </c>
      <c r="H120" s="65">
        <v>0</v>
      </c>
    </row>
    <row r="121" spans="6:8" x14ac:dyDescent="0.25">
      <c r="F121" s="64" t="s">
        <v>201</v>
      </c>
      <c r="G121" s="65">
        <v>135639</v>
      </c>
      <c r="H121" s="65">
        <v>30401.25</v>
      </c>
    </row>
    <row r="122" spans="6:8" x14ac:dyDescent="0.25">
      <c r="F122" s="64" t="s">
        <v>202</v>
      </c>
      <c r="G122" s="65">
        <v>1544891</v>
      </c>
      <c r="H122" s="65">
        <v>0</v>
      </c>
    </row>
    <row r="123" spans="6:8" x14ac:dyDescent="0.25">
      <c r="F123" s="64" t="s">
        <v>203</v>
      </c>
      <c r="G123" s="65">
        <v>12540934</v>
      </c>
      <c r="H123" s="65">
        <v>1756258.74</v>
      </c>
    </row>
    <row r="124" spans="6:8" x14ac:dyDescent="0.25">
      <c r="F124" s="64" t="s">
        <v>204</v>
      </c>
      <c r="G124" s="65"/>
      <c r="H124" s="65"/>
    </row>
    <row r="125" spans="6:8" x14ac:dyDescent="0.25">
      <c r="F125" s="64" t="s">
        <v>4</v>
      </c>
      <c r="G125" s="65">
        <v>468073981.45333332</v>
      </c>
      <c r="H125" s="65">
        <v>239585348.46000001</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78"/>
  <sheetViews>
    <sheetView zoomScaleNormal="100" workbookViewId="0">
      <selection activeCell="F4" sqref="F4"/>
    </sheetView>
  </sheetViews>
  <sheetFormatPr baseColWidth="10" defaultRowHeight="15" x14ac:dyDescent="0.25"/>
  <cols>
    <col min="1" max="1" width="11.42578125" style="26"/>
    <col min="2" max="2" width="121.42578125" style="54" bestFit="1" customWidth="1"/>
    <col min="3" max="3" width="17.5703125" style="58" customWidth="1"/>
    <col min="4" max="4" width="67.5703125" customWidth="1"/>
    <col min="6" max="6" width="11.85546875" bestFit="1" customWidth="1"/>
  </cols>
  <sheetData>
    <row r="1" spans="1:6" x14ac:dyDescent="0.25">
      <c r="A1" s="26">
        <v>75</v>
      </c>
      <c r="B1" s="26">
        <v>75</v>
      </c>
      <c r="C1" s="26">
        <v>75</v>
      </c>
      <c r="D1" s="26">
        <v>75</v>
      </c>
    </row>
    <row r="3" spans="1:6" s="27" customFormat="1" ht="60" x14ac:dyDescent="0.25">
      <c r="A3" s="31" t="s">
        <v>248</v>
      </c>
      <c r="B3" s="55" t="s">
        <v>211</v>
      </c>
      <c r="C3" s="56" t="s">
        <v>227</v>
      </c>
      <c r="D3" s="56" t="s">
        <v>247</v>
      </c>
    </row>
    <row r="4" spans="1:6" x14ac:dyDescent="0.25">
      <c r="A4" s="28" t="s">
        <v>260</v>
      </c>
      <c r="B4" s="53" t="s">
        <v>114</v>
      </c>
      <c r="C4" s="57" t="s">
        <v>591</v>
      </c>
      <c r="D4" s="61" t="s">
        <v>592</v>
      </c>
      <c r="F4" s="60"/>
    </row>
    <row r="5" spans="1:6" x14ac:dyDescent="0.25">
      <c r="A5" s="28" t="s">
        <v>260</v>
      </c>
      <c r="B5" s="53" t="s">
        <v>114</v>
      </c>
      <c r="C5" s="57" t="s">
        <v>593</v>
      </c>
      <c r="D5" s="61" t="s">
        <v>594</v>
      </c>
      <c r="F5" s="60"/>
    </row>
    <row r="6" spans="1:6" x14ac:dyDescent="0.25">
      <c r="A6" s="28" t="s">
        <v>260</v>
      </c>
      <c r="B6" s="53" t="s">
        <v>114</v>
      </c>
      <c r="C6" s="57" t="s">
        <v>595</v>
      </c>
      <c r="D6" s="61" t="s">
        <v>596</v>
      </c>
      <c r="F6" s="60"/>
    </row>
    <row r="7" spans="1:6" x14ac:dyDescent="0.25">
      <c r="A7" s="28" t="s">
        <v>260</v>
      </c>
      <c r="B7" s="53" t="s">
        <v>114</v>
      </c>
      <c r="C7" s="57" t="s">
        <v>597</v>
      </c>
      <c r="D7" s="61" t="s">
        <v>598</v>
      </c>
      <c r="F7" s="60"/>
    </row>
    <row r="8" spans="1:6" x14ac:dyDescent="0.25">
      <c r="A8" s="28" t="s">
        <v>260</v>
      </c>
      <c r="B8" s="53" t="s">
        <v>114</v>
      </c>
      <c r="C8" s="57" t="s">
        <v>599</v>
      </c>
      <c r="D8" s="61" t="s">
        <v>600</v>
      </c>
      <c r="F8" s="60"/>
    </row>
    <row r="9" spans="1:6" x14ac:dyDescent="0.25">
      <c r="A9" s="28" t="s">
        <v>266</v>
      </c>
      <c r="B9" s="53" t="s">
        <v>203</v>
      </c>
      <c r="C9" s="57" t="s">
        <v>601</v>
      </c>
      <c r="D9" s="61" t="s">
        <v>602</v>
      </c>
      <c r="F9" s="60"/>
    </row>
    <row r="10" spans="1:6" x14ac:dyDescent="0.25">
      <c r="A10" s="28" t="s">
        <v>266</v>
      </c>
      <c r="B10" s="53" t="s">
        <v>203</v>
      </c>
      <c r="C10" s="57" t="s">
        <v>601</v>
      </c>
      <c r="D10" s="61" t="s">
        <v>602</v>
      </c>
    </row>
    <row r="11" spans="1:6" x14ac:dyDescent="0.25">
      <c r="A11" s="28" t="s">
        <v>270</v>
      </c>
      <c r="B11" s="53" t="s">
        <v>170</v>
      </c>
      <c r="C11" s="57" t="s">
        <v>603</v>
      </c>
      <c r="D11" s="61" t="s">
        <v>604</v>
      </c>
    </row>
    <row r="12" spans="1:6" x14ac:dyDescent="0.25">
      <c r="A12" s="28" t="s">
        <v>274</v>
      </c>
      <c r="B12" s="53" t="s">
        <v>171</v>
      </c>
      <c r="C12" s="57" t="s">
        <v>605</v>
      </c>
      <c r="D12" s="61" t="s">
        <v>606</v>
      </c>
    </row>
    <row r="13" spans="1:6" x14ac:dyDescent="0.25">
      <c r="A13" s="28" t="s">
        <v>274</v>
      </c>
      <c r="B13" s="53" t="s">
        <v>171</v>
      </c>
      <c r="C13" s="57" t="s">
        <v>607</v>
      </c>
      <c r="D13" s="61" t="s">
        <v>608</v>
      </c>
    </row>
    <row r="14" spans="1:6" x14ac:dyDescent="0.25">
      <c r="A14" s="28" t="s">
        <v>274</v>
      </c>
      <c r="B14" s="53" t="s">
        <v>171</v>
      </c>
      <c r="C14" s="57" t="s">
        <v>609</v>
      </c>
      <c r="D14" s="61" t="s">
        <v>610</v>
      </c>
    </row>
    <row r="15" spans="1:6" x14ac:dyDescent="0.25">
      <c r="A15" s="28" t="s">
        <v>274</v>
      </c>
      <c r="B15" s="53" t="s">
        <v>171</v>
      </c>
      <c r="C15" s="57" t="s">
        <v>611</v>
      </c>
      <c r="D15" s="61" t="s">
        <v>612</v>
      </c>
    </row>
    <row r="16" spans="1:6" x14ac:dyDescent="0.25">
      <c r="A16" s="28" t="s">
        <v>277</v>
      </c>
      <c r="B16" s="53" t="s">
        <v>178</v>
      </c>
      <c r="C16" s="57" t="s">
        <v>613</v>
      </c>
      <c r="D16" s="61" t="s">
        <v>614</v>
      </c>
    </row>
    <row r="17" spans="1:4" x14ac:dyDescent="0.25">
      <c r="A17" s="28" t="s">
        <v>277</v>
      </c>
      <c r="B17" s="53" t="s">
        <v>178</v>
      </c>
      <c r="C17" s="57" t="s">
        <v>615</v>
      </c>
      <c r="D17" s="61" t="s">
        <v>616</v>
      </c>
    </row>
    <row r="18" spans="1:4" x14ac:dyDescent="0.25">
      <c r="A18" s="28" t="s">
        <v>277</v>
      </c>
      <c r="B18" s="53" t="s">
        <v>178</v>
      </c>
      <c r="C18" s="57" t="s">
        <v>617</v>
      </c>
      <c r="D18" s="61" t="s">
        <v>618</v>
      </c>
    </row>
    <row r="19" spans="1:4" x14ac:dyDescent="0.25">
      <c r="A19" s="28" t="s">
        <v>277</v>
      </c>
      <c r="B19" s="53" t="s">
        <v>178</v>
      </c>
      <c r="C19" s="57" t="s">
        <v>619</v>
      </c>
      <c r="D19" s="61" t="s">
        <v>620</v>
      </c>
    </row>
    <row r="20" spans="1:4" x14ac:dyDescent="0.25">
      <c r="A20" s="28" t="s">
        <v>277</v>
      </c>
      <c r="B20" s="53" t="s">
        <v>178</v>
      </c>
      <c r="C20" s="57" t="s">
        <v>621</v>
      </c>
      <c r="D20" s="61" t="s">
        <v>622</v>
      </c>
    </row>
    <row r="21" spans="1:4" x14ac:dyDescent="0.25">
      <c r="A21" s="28" t="s">
        <v>277</v>
      </c>
      <c r="B21" s="53" t="s">
        <v>178</v>
      </c>
      <c r="C21" s="57" t="s">
        <v>623</v>
      </c>
      <c r="D21" s="61" t="s">
        <v>624</v>
      </c>
    </row>
    <row r="22" spans="1:4" x14ac:dyDescent="0.25">
      <c r="A22" s="28" t="s">
        <v>284</v>
      </c>
      <c r="B22" s="53" t="s">
        <v>180</v>
      </c>
      <c r="C22" s="57" t="s">
        <v>625</v>
      </c>
      <c r="D22" s="61" t="s">
        <v>626</v>
      </c>
    </row>
    <row r="23" spans="1:4" x14ac:dyDescent="0.25">
      <c r="A23" s="28" t="s">
        <v>287</v>
      </c>
      <c r="B23" s="53" t="s">
        <v>194</v>
      </c>
      <c r="C23" s="57" t="s">
        <v>627</v>
      </c>
      <c r="D23" s="61" t="s">
        <v>628</v>
      </c>
    </row>
    <row r="24" spans="1:4" x14ac:dyDescent="0.25">
      <c r="A24" s="28" t="s">
        <v>302</v>
      </c>
      <c r="B24" s="53" t="s">
        <v>193</v>
      </c>
      <c r="C24" s="57" t="s">
        <v>629</v>
      </c>
      <c r="D24" s="61" t="s">
        <v>630</v>
      </c>
    </row>
    <row r="25" spans="1:4" x14ac:dyDescent="0.25">
      <c r="A25" s="28" t="s">
        <v>302</v>
      </c>
      <c r="B25" s="53" t="s">
        <v>193</v>
      </c>
      <c r="C25" s="57" t="s">
        <v>629</v>
      </c>
      <c r="D25" s="61" t="s">
        <v>630</v>
      </c>
    </row>
    <row r="26" spans="1:4" x14ac:dyDescent="0.25">
      <c r="A26" s="28" t="s">
        <v>306</v>
      </c>
      <c r="B26" s="53" t="s">
        <v>113</v>
      </c>
      <c r="C26" s="57" t="s">
        <v>631</v>
      </c>
      <c r="D26" s="61" t="s">
        <v>632</v>
      </c>
    </row>
    <row r="27" spans="1:4" x14ac:dyDescent="0.25">
      <c r="A27" s="28" t="s">
        <v>306</v>
      </c>
      <c r="B27" s="53" t="s">
        <v>113</v>
      </c>
      <c r="C27" s="57" t="s">
        <v>633</v>
      </c>
      <c r="D27" s="61" t="s">
        <v>634</v>
      </c>
    </row>
    <row r="28" spans="1:4" x14ac:dyDescent="0.25">
      <c r="A28" s="28" t="s">
        <v>306</v>
      </c>
      <c r="B28" s="53" t="s">
        <v>113</v>
      </c>
      <c r="C28" s="57" t="s">
        <v>635</v>
      </c>
      <c r="D28" s="61" t="s">
        <v>636</v>
      </c>
    </row>
    <row r="29" spans="1:4" x14ac:dyDescent="0.25">
      <c r="A29" s="28" t="s">
        <v>306</v>
      </c>
      <c r="B29" s="53" t="s">
        <v>113</v>
      </c>
      <c r="C29" s="57" t="s">
        <v>637</v>
      </c>
      <c r="D29" s="61" t="s">
        <v>638</v>
      </c>
    </row>
    <row r="30" spans="1:4" x14ac:dyDescent="0.25">
      <c r="A30" s="28" t="s">
        <v>314</v>
      </c>
      <c r="B30" s="53" t="s">
        <v>151</v>
      </c>
      <c r="C30" s="57" t="s">
        <v>639</v>
      </c>
      <c r="D30" s="61" t="s">
        <v>640</v>
      </c>
    </row>
    <row r="31" spans="1:4" x14ac:dyDescent="0.25">
      <c r="A31" s="28" t="s">
        <v>326</v>
      </c>
      <c r="B31" s="53" t="s">
        <v>148</v>
      </c>
      <c r="C31" s="57" t="s">
        <v>641</v>
      </c>
      <c r="D31" s="61" t="s">
        <v>642</v>
      </c>
    </row>
    <row r="32" spans="1:4" x14ac:dyDescent="0.25">
      <c r="A32" s="28" t="s">
        <v>335</v>
      </c>
      <c r="B32" s="53" t="s">
        <v>185</v>
      </c>
      <c r="C32" s="57" t="s">
        <v>643</v>
      </c>
      <c r="D32" s="61" t="s">
        <v>644</v>
      </c>
    </row>
    <row r="33" spans="1:4" x14ac:dyDescent="0.25">
      <c r="A33" s="28" t="s">
        <v>335</v>
      </c>
      <c r="B33" s="53" t="s">
        <v>185</v>
      </c>
      <c r="C33" s="57" t="s">
        <v>645</v>
      </c>
      <c r="D33" s="61" t="s">
        <v>646</v>
      </c>
    </row>
    <row r="34" spans="1:4" x14ac:dyDescent="0.25">
      <c r="A34" s="28" t="s">
        <v>340</v>
      </c>
      <c r="B34" s="53" t="s">
        <v>190</v>
      </c>
      <c r="C34" s="57" t="s">
        <v>647</v>
      </c>
      <c r="D34" s="61" t="s">
        <v>648</v>
      </c>
    </row>
    <row r="35" spans="1:4" x14ac:dyDescent="0.25">
      <c r="A35" s="28" t="s">
        <v>340</v>
      </c>
      <c r="B35" s="53" t="s">
        <v>190</v>
      </c>
      <c r="C35" s="57" t="s">
        <v>647</v>
      </c>
      <c r="D35" s="61" t="s">
        <v>648</v>
      </c>
    </row>
    <row r="36" spans="1:4" x14ac:dyDescent="0.25">
      <c r="A36" s="28" t="s">
        <v>340</v>
      </c>
      <c r="B36" s="53" t="s">
        <v>190</v>
      </c>
      <c r="C36" s="57" t="s">
        <v>649</v>
      </c>
      <c r="D36" s="61" t="s">
        <v>650</v>
      </c>
    </row>
    <row r="37" spans="1:4" x14ac:dyDescent="0.25">
      <c r="A37" s="28" t="s">
        <v>340</v>
      </c>
      <c r="B37" s="53" t="s">
        <v>190</v>
      </c>
      <c r="C37" s="57" t="s">
        <v>647</v>
      </c>
      <c r="D37" s="61" t="s">
        <v>648</v>
      </c>
    </row>
    <row r="38" spans="1:4" x14ac:dyDescent="0.25">
      <c r="A38" s="28" t="s">
        <v>340</v>
      </c>
      <c r="B38" s="53" t="s">
        <v>190</v>
      </c>
      <c r="C38" s="57" t="s">
        <v>651</v>
      </c>
      <c r="D38" s="61" t="s">
        <v>652</v>
      </c>
    </row>
    <row r="39" spans="1:4" x14ac:dyDescent="0.25">
      <c r="A39" s="28" t="s">
        <v>340</v>
      </c>
      <c r="B39" s="53" t="s">
        <v>190</v>
      </c>
      <c r="C39" s="57" t="s">
        <v>653</v>
      </c>
      <c r="D39" s="61" t="s">
        <v>654</v>
      </c>
    </row>
    <row r="40" spans="1:4" x14ac:dyDescent="0.25">
      <c r="A40" s="28" t="s">
        <v>340</v>
      </c>
      <c r="B40" s="53" t="s">
        <v>190</v>
      </c>
      <c r="C40" s="57" t="s">
        <v>647</v>
      </c>
      <c r="D40" s="61" t="s">
        <v>648</v>
      </c>
    </row>
    <row r="41" spans="1:4" x14ac:dyDescent="0.25">
      <c r="A41" s="28" t="s">
        <v>340</v>
      </c>
      <c r="B41" s="53" t="s">
        <v>190</v>
      </c>
      <c r="C41" s="57" t="s">
        <v>655</v>
      </c>
      <c r="D41" s="61" t="s">
        <v>656</v>
      </c>
    </row>
    <row r="42" spans="1:4" x14ac:dyDescent="0.25">
      <c r="A42" s="28" t="s">
        <v>340</v>
      </c>
      <c r="B42" s="53" t="s">
        <v>190</v>
      </c>
      <c r="C42" s="57" t="s">
        <v>657</v>
      </c>
      <c r="D42" s="61" t="s">
        <v>658</v>
      </c>
    </row>
    <row r="43" spans="1:4" x14ac:dyDescent="0.25">
      <c r="A43" s="28" t="s">
        <v>342</v>
      </c>
      <c r="B43" s="53" t="s">
        <v>136</v>
      </c>
      <c r="C43" s="57" t="s">
        <v>647</v>
      </c>
      <c r="D43" s="61" t="s">
        <v>648</v>
      </c>
    </row>
    <row r="44" spans="1:4" x14ac:dyDescent="0.25">
      <c r="A44" s="28" t="s">
        <v>342</v>
      </c>
      <c r="B44" s="53" t="s">
        <v>136</v>
      </c>
      <c r="C44" s="57" t="s">
        <v>647</v>
      </c>
      <c r="D44" s="61" t="s">
        <v>648</v>
      </c>
    </row>
    <row r="45" spans="1:4" x14ac:dyDescent="0.25">
      <c r="A45" s="28" t="s">
        <v>342</v>
      </c>
      <c r="B45" s="53" t="s">
        <v>136</v>
      </c>
      <c r="C45" s="57" t="s">
        <v>649</v>
      </c>
      <c r="D45" s="61" t="s">
        <v>650</v>
      </c>
    </row>
    <row r="46" spans="1:4" x14ac:dyDescent="0.25">
      <c r="A46" s="28" t="s">
        <v>342</v>
      </c>
      <c r="B46" s="53" t="s">
        <v>136</v>
      </c>
      <c r="C46" s="57" t="s">
        <v>647</v>
      </c>
      <c r="D46" s="61" t="s">
        <v>648</v>
      </c>
    </row>
    <row r="47" spans="1:4" x14ac:dyDescent="0.25">
      <c r="A47" s="28" t="s">
        <v>342</v>
      </c>
      <c r="B47" s="53" t="s">
        <v>136</v>
      </c>
      <c r="C47" s="57" t="s">
        <v>659</v>
      </c>
      <c r="D47" s="61" t="s">
        <v>660</v>
      </c>
    </row>
    <row r="48" spans="1:4" x14ac:dyDescent="0.25">
      <c r="A48" s="28" t="s">
        <v>342</v>
      </c>
      <c r="B48" s="53" t="s">
        <v>136</v>
      </c>
      <c r="C48" s="57" t="s">
        <v>647</v>
      </c>
      <c r="D48" s="61" t="s">
        <v>648</v>
      </c>
    </row>
    <row r="49" spans="1:4" x14ac:dyDescent="0.25">
      <c r="A49" s="28" t="s">
        <v>342</v>
      </c>
      <c r="B49" s="53" t="s">
        <v>136</v>
      </c>
      <c r="C49" s="57" t="s">
        <v>651</v>
      </c>
      <c r="D49" s="61" t="s">
        <v>652</v>
      </c>
    </row>
    <row r="50" spans="1:4" x14ac:dyDescent="0.25">
      <c r="A50" s="28" t="s">
        <v>342</v>
      </c>
      <c r="B50" s="53" t="s">
        <v>136</v>
      </c>
      <c r="C50" s="57" t="s">
        <v>653</v>
      </c>
      <c r="D50" s="61" t="s">
        <v>654</v>
      </c>
    </row>
    <row r="51" spans="1:4" x14ac:dyDescent="0.25">
      <c r="A51" s="28" t="s">
        <v>342</v>
      </c>
      <c r="B51" s="53" t="s">
        <v>136</v>
      </c>
      <c r="C51" s="57" t="s">
        <v>647</v>
      </c>
      <c r="D51" s="61" t="s">
        <v>648</v>
      </c>
    </row>
    <row r="52" spans="1:4" x14ac:dyDescent="0.25">
      <c r="A52" s="28" t="s">
        <v>342</v>
      </c>
      <c r="B52" s="53" t="s">
        <v>136</v>
      </c>
      <c r="C52" s="57" t="s">
        <v>661</v>
      </c>
      <c r="D52" s="61" t="s">
        <v>662</v>
      </c>
    </row>
    <row r="53" spans="1:4" x14ac:dyDescent="0.25">
      <c r="A53" s="28" t="s">
        <v>342</v>
      </c>
      <c r="B53" s="53" t="s">
        <v>136</v>
      </c>
      <c r="C53" s="57" t="s">
        <v>663</v>
      </c>
      <c r="D53" s="61" t="s">
        <v>664</v>
      </c>
    </row>
    <row r="54" spans="1:4" x14ac:dyDescent="0.25">
      <c r="A54" s="28" t="s">
        <v>374</v>
      </c>
      <c r="B54" s="53" t="s">
        <v>131</v>
      </c>
      <c r="C54" s="57" t="s">
        <v>665</v>
      </c>
      <c r="D54" s="61" t="s">
        <v>666</v>
      </c>
    </row>
    <row r="55" spans="1:4" x14ac:dyDescent="0.25">
      <c r="A55" s="28" t="s">
        <v>374</v>
      </c>
      <c r="B55" s="53" t="s">
        <v>131</v>
      </c>
      <c r="C55" s="57" t="s">
        <v>667</v>
      </c>
      <c r="D55" s="61" t="s">
        <v>668</v>
      </c>
    </row>
    <row r="56" spans="1:4" x14ac:dyDescent="0.25">
      <c r="A56" s="28" t="s">
        <v>379</v>
      </c>
      <c r="B56" s="53" t="s">
        <v>177</v>
      </c>
      <c r="C56" s="57" t="s">
        <v>669</v>
      </c>
      <c r="D56" s="61" t="s">
        <v>670</v>
      </c>
    </row>
    <row r="57" spans="1:4" x14ac:dyDescent="0.25">
      <c r="A57" s="28" t="s">
        <v>388</v>
      </c>
      <c r="B57" s="53" t="s">
        <v>168</v>
      </c>
      <c r="C57" s="57" t="s">
        <v>671</v>
      </c>
      <c r="D57" s="61" t="s">
        <v>672</v>
      </c>
    </row>
    <row r="58" spans="1:4" x14ac:dyDescent="0.25">
      <c r="A58" s="28" t="s">
        <v>391</v>
      </c>
      <c r="B58" s="53" t="s">
        <v>169</v>
      </c>
      <c r="C58" s="57" t="s">
        <v>673</v>
      </c>
      <c r="D58" s="61" t="s">
        <v>674</v>
      </c>
    </row>
    <row r="59" spans="1:4" x14ac:dyDescent="0.25">
      <c r="A59" s="28" t="s">
        <v>403</v>
      </c>
      <c r="B59" s="53" t="s">
        <v>184</v>
      </c>
      <c r="C59" s="57" t="s">
        <v>675</v>
      </c>
      <c r="D59" s="61" t="s">
        <v>676</v>
      </c>
    </row>
    <row r="60" spans="1:4" x14ac:dyDescent="0.25">
      <c r="A60" s="28" t="s">
        <v>410</v>
      </c>
      <c r="B60" s="53" t="s">
        <v>160</v>
      </c>
      <c r="C60" s="57" t="s">
        <v>677</v>
      </c>
      <c r="D60" s="61" t="s">
        <v>678</v>
      </c>
    </row>
    <row r="61" spans="1:4" x14ac:dyDescent="0.25">
      <c r="A61" s="28" t="s">
        <v>414</v>
      </c>
      <c r="B61" s="53" t="s">
        <v>173</v>
      </c>
      <c r="C61" s="57" t="s">
        <v>679</v>
      </c>
      <c r="D61" s="61" t="s">
        <v>680</v>
      </c>
    </row>
    <row r="62" spans="1:4" x14ac:dyDescent="0.25">
      <c r="A62" s="28" t="s">
        <v>466</v>
      </c>
      <c r="B62" s="53" t="s">
        <v>176</v>
      </c>
      <c r="C62" s="57" t="s">
        <v>681</v>
      </c>
      <c r="D62" s="61" t="s">
        <v>682</v>
      </c>
    </row>
    <row r="63" spans="1:4" x14ac:dyDescent="0.25">
      <c r="A63" s="28" t="s">
        <v>494</v>
      </c>
      <c r="B63" s="53" t="s">
        <v>138</v>
      </c>
      <c r="C63" s="57" t="s">
        <v>683</v>
      </c>
      <c r="D63" s="61" t="s">
        <v>684</v>
      </c>
    </row>
    <row r="64" spans="1:4" x14ac:dyDescent="0.25">
      <c r="A64" s="28" t="s">
        <v>500</v>
      </c>
      <c r="B64" s="53" t="s">
        <v>188</v>
      </c>
      <c r="C64" s="57" t="s">
        <v>685</v>
      </c>
      <c r="D64" s="61" t="s">
        <v>686</v>
      </c>
    </row>
    <row r="65" spans="1:4" x14ac:dyDescent="0.25">
      <c r="A65" s="28" t="s">
        <v>515</v>
      </c>
      <c r="B65" s="53" t="s">
        <v>124</v>
      </c>
      <c r="C65" s="57" t="s">
        <v>687</v>
      </c>
      <c r="D65" s="61" t="s">
        <v>688</v>
      </c>
    </row>
    <row r="66" spans="1:4" x14ac:dyDescent="0.25">
      <c r="A66" s="28" t="s">
        <v>519</v>
      </c>
      <c r="B66" s="53" t="s">
        <v>125</v>
      </c>
      <c r="C66" s="57" t="s">
        <v>689</v>
      </c>
      <c r="D66" s="61" t="s">
        <v>690</v>
      </c>
    </row>
    <row r="67" spans="1:4" x14ac:dyDescent="0.25">
      <c r="A67" s="28" t="s">
        <v>522</v>
      </c>
      <c r="B67" s="53" t="s">
        <v>126</v>
      </c>
      <c r="C67" s="57" t="s">
        <v>691</v>
      </c>
      <c r="D67" s="61" t="s">
        <v>692</v>
      </c>
    </row>
    <row r="68" spans="1:4" x14ac:dyDescent="0.25">
      <c r="A68" s="28" t="s">
        <v>534</v>
      </c>
      <c r="B68" s="53" t="s">
        <v>128</v>
      </c>
      <c r="C68" s="57" t="s">
        <v>693</v>
      </c>
      <c r="D68" s="61" t="s">
        <v>694</v>
      </c>
    </row>
    <row r="69" spans="1:4" x14ac:dyDescent="0.25">
      <c r="A69" s="28" t="s">
        <v>534</v>
      </c>
      <c r="B69" s="53" t="s">
        <v>128</v>
      </c>
      <c r="C69" s="57" t="s">
        <v>695</v>
      </c>
      <c r="D69" s="61" t="s">
        <v>696</v>
      </c>
    </row>
    <row r="70" spans="1:4" x14ac:dyDescent="0.25">
      <c r="A70" s="28" t="s">
        <v>534</v>
      </c>
      <c r="B70" s="53" t="s">
        <v>128</v>
      </c>
      <c r="C70" s="57" t="s">
        <v>697</v>
      </c>
      <c r="D70" s="61" t="s">
        <v>698</v>
      </c>
    </row>
    <row r="71" spans="1:4" x14ac:dyDescent="0.25">
      <c r="A71" s="28" t="s">
        <v>534</v>
      </c>
      <c r="B71" s="53" t="s">
        <v>128</v>
      </c>
      <c r="C71" s="57" t="s">
        <v>699</v>
      </c>
      <c r="D71" s="61" t="s">
        <v>700</v>
      </c>
    </row>
    <row r="72" spans="1:4" x14ac:dyDescent="0.25">
      <c r="A72" s="28" t="s">
        <v>537</v>
      </c>
      <c r="B72" s="53" t="s">
        <v>152</v>
      </c>
      <c r="C72" s="57" t="s">
        <v>701</v>
      </c>
      <c r="D72" s="61" t="s">
        <v>702</v>
      </c>
    </row>
    <row r="73" spans="1:4" x14ac:dyDescent="0.25">
      <c r="A73" s="28" t="s">
        <v>540</v>
      </c>
      <c r="B73" s="53" t="s">
        <v>153</v>
      </c>
      <c r="C73" s="57" t="s">
        <v>703</v>
      </c>
      <c r="D73" s="61" t="s">
        <v>704</v>
      </c>
    </row>
    <row r="74" spans="1:4" x14ac:dyDescent="0.25">
      <c r="A74" s="28" t="s">
        <v>540</v>
      </c>
      <c r="B74" s="53" t="s">
        <v>153</v>
      </c>
      <c r="C74" s="57" t="s">
        <v>705</v>
      </c>
      <c r="D74" s="61" t="s">
        <v>706</v>
      </c>
    </row>
    <row r="75" spans="1:4" x14ac:dyDescent="0.25">
      <c r="A75" s="28" t="s">
        <v>556</v>
      </c>
      <c r="B75" s="53" t="s">
        <v>112</v>
      </c>
      <c r="C75" s="57" t="s">
        <v>707</v>
      </c>
      <c r="D75" s="61" t="s">
        <v>708</v>
      </c>
    </row>
    <row r="76" spans="1:4" x14ac:dyDescent="0.25">
      <c r="A76" s="28" t="s">
        <v>560</v>
      </c>
      <c r="B76" s="53" t="s">
        <v>115</v>
      </c>
      <c r="C76" s="57" t="s">
        <v>709</v>
      </c>
      <c r="D76" s="61" t="s">
        <v>710</v>
      </c>
    </row>
    <row r="77" spans="1:4" x14ac:dyDescent="0.25">
      <c r="A77" s="28" t="s">
        <v>566</v>
      </c>
      <c r="B77" s="53" t="s">
        <v>149</v>
      </c>
      <c r="C77" s="57" t="s">
        <v>711</v>
      </c>
      <c r="D77" s="61" t="s">
        <v>712</v>
      </c>
    </row>
    <row r="78" spans="1:4" x14ac:dyDescent="0.25">
      <c r="A78" s="28" t="s">
        <v>566</v>
      </c>
      <c r="B78" s="53" t="s">
        <v>149</v>
      </c>
      <c r="C78" s="57" t="s">
        <v>713</v>
      </c>
      <c r="D78" s="61" t="s">
        <v>714</v>
      </c>
    </row>
  </sheetData>
  <autoFilter ref="A3:C76"/>
  <hyperlinks>
    <hyperlink ref="D11" r:id="rId1"/>
    <hyperlink ref="D12" r:id="rId2"/>
    <hyperlink ref="D13" r:id="rId3"/>
    <hyperlink ref="D14" r:id="rId4"/>
    <hyperlink ref="D15" r:id="rId5"/>
    <hyperlink ref="D16" r:id="rId6"/>
    <hyperlink ref="D17" r:id="rId7"/>
    <hyperlink ref="D18" r:id="rId8"/>
    <hyperlink ref="D19" r:id="rId9"/>
    <hyperlink ref="D20" r:id="rId10"/>
    <hyperlink ref="D21" r:id="rId11"/>
    <hyperlink ref="D22" r:id="rId12"/>
    <hyperlink ref="D23" r:id="rId13"/>
    <hyperlink ref="D24" r:id="rId14"/>
    <hyperlink ref="D25" r:id="rId15"/>
    <hyperlink ref="D26" r:id="rId16"/>
    <hyperlink ref="D27" r:id="rId17"/>
    <hyperlink ref="D28" r:id="rId18"/>
    <hyperlink ref="D29" r:id="rId19"/>
    <hyperlink ref="D30" r:id="rId20"/>
    <hyperlink ref="D31" r:id="rId21"/>
    <hyperlink ref="D32" r:id="rId22"/>
    <hyperlink ref="D33" r:id="rId23"/>
    <hyperlink ref="D34" r:id="rId24"/>
    <hyperlink ref="D35" r:id="rId25"/>
    <hyperlink ref="D36" r:id="rId26"/>
    <hyperlink ref="D37" r:id="rId27"/>
    <hyperlink ref="D38" r:id="rId28"/>
    <hyperlink ref="D39" r:id="rId29"/>
    <hyperlink ref="D40" r:id="rId30"/>
    <hyperlink ref="D41" r:id="rId31"/>
    <hyperlink ref="D42" r:id="rId32"/>
    <hyperlink ref="D43" r:id="rId33"/>
    <hyperlink ref="D44" r:id="rId34"/>
    <hyperlink ref="D45" r:id="rId35"/>
    <hyperlink ref="D46" r:id="rId36"/>
    <hyperlink ref="D47" r:id="rId37"/>
    <hyperlink ref="D48" r:id="rId38"/>
    <hyperlink ref="D49" r:id="rId39"/>
    <hyperlink ref="D50" r:id="rId40"/>
    <hyperlink ref="D51" r:id="rId41"/>
    <hyperlink ref="D52" r:id="rId42"/>
    <hyperlink ref="D53" r:id="rId43"/>
    <hyperlink ref="D54" r:id="rId44"/>
    <hyperlink ref="D55" r:id="rId45"/>
    <hyperlink ref="D56" r:id="rId46"/>
    <hyperlink ref="D57" r:id="rId47"/>
    <hyperlink ref="D58" r:id="rId48"/>
    <hyperlink ref="D59" r:id="rId49"/>
    <hyperlink ref="D60" r:id="rId50"/>
    <hyperlink ref="D61" r:id="rId51"/>
    <hyperlink ref="D62" r:id="rId52"/>
    <hyperlink ref="D63" r:id="rId53"/>
    <hyperlink ref="D64" r:id="rId54"/>
    <hyperlink ref="D65" r:id="rId55"/>
    <hyperlink ref="D66" r:id="rId56"/>
    <hyperlink ref="D67" r:id="rId57"/>
    <hyperlink ref="D68" r:id="rId58"/>
    <hyperlink ref="D69" r:id="rId59"/>
    <hyperlink ref="D70" r:id="rId60"/>
    <hyperlink ref="D71" r:id="rId61"/>
    <hyperlink ref="D72" r:id="rId62"/>
    <hyperlink ref="D73" r:id="rId63"/>
    <hyperlink ref="D74" r:id="rId64"/>
    <hyperlink ref="D75" r:id="rId65"/>
    <hyperlink ref="D76" r:id="rId66"/>
    <hyperlink ref="D77" r:id="rId67"/>
    <hyperlink ref="D78" r:id="rId68"/>
    <hyperlink ref="D10" r:id="rId69"/>
    <hyperlink ref="D9" r:id="rId70"/>
    <hyperlink ref="D8" r:id="rId71"/>
    <hyperlink ref="D7" r:id="rId72"/>
    <hyperlink ref="D6" r:id="rId73"/>
    <hyperlink ref="D5" r:id="rId74"/>
    <hyperlink ref="D4" r:id="rId75"/>
  </hyperlinks>
  <pageMargins left="0.7" right="0.7" top="0.75" bottom="0.75" header="0.3" footer="0.3"/>
  <pageSetup paperSize="9" orientation="portrait" r:id="rId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78" t="s">
        <v>102</v>
      </c>
      <c r="B2" s="78"/>
      <c r="C2" s="78"/>
      <c r="D2" s="15"/>
    </row>
    <row r="4" spans="1:4" ht="26.25" x14ac:dyDescent="0.25">
      <c r="A4" s="5" t="s">
        <v>31</v>
      </c>
      <c r="B4" s="6" t="s">
        <v>32</v>
      </c>
      <c r="C4" s="6" t="s">
        <v>33</v>
      </c>
    </row>
    <row r="5" spans="1:4" x14ac:dyDescent="0.25">
      <c r="A5" t="s">
        <v>64</v>
      </c>
      <c r="B5" s="7">
        <v>1</v>
      </c>
      <c r="C5" s="8" t="s">
        <v>34</v>
      </c>
      <c r="D5" t="str">
        <f>+CONCATENATE(A5,"-",C5)</f>
        <v>C01-Plan de choque de movilidad sostenible, segura y conectada en entornos urbanos y metropolitanos</v>
      </c>
    </row>
    <row r="6" spans="1:4" x14ac:dyDescent="0.25">
      <c r="A6" t="s">
        <v>65</v>
      </c>
      <c r="B6" s="7">
        <v>2</v>
      </c>
      <c r="C6" s="8" t="s">
        <v>35</v>
      </c>
      <c r="D6" t="str">
        <f t="shared" ref="D6:D34" si="0">+CONCATENATE(A6,"-",C6)</f>
        <v>C02-Plan de rehabilitación de vivienda y regeneración urbana</v>
      </c>
    </row>
    <row r="7" spans="1:4" x14ac:dyDescent="0.25">
      <c r="A7" t="s">
        <v>66</v>
      </c>
      <c r="B7" s="7">
        <v>3</v>
      </c>
      <c r="C7" s="8" t="s">
        <v>36</v>
      </c>
      <c r="D7" t="str">
        <f t="shared" si="0"/>
        <v>C03-Transformación ambiental y digital del sistema agroalimentario y pesquero</v>
      </c>
    </row>
    <row r="8" spans="1:4" x14ac:dyDescent="0.25">
      <c r="A8" t="s">
        <v>67</v>
      </c>
      <c r="B8" s="7">
        <v>4</v>
      </c>
      <c r="C8" s="8" t="s">
        <v>37</v>
      </c>
      <c r="D8" t="str">
        <f t="shared" si="0"/>
        <v>C04-Conservación y restauración de ecosistemas y su biodiversidad</v>
      </c>
    </row>
    <row r="9" spans="1:4" x14ac:dyDescent="0.25">
      <c r="A9" t="s">
        <v>68</v>
      </c>
      <c r="B9" s="7">
        <v>5</v>
      </c>
      <c r="C9" s="8" t="s">
        <v>38</v>
      </c>
      <c r="D9" t="str">
        <f t="shared" si="0"/>
        <v>C05-Preservación del espacio litoral y los recursos hídricos</v>
      </c>
    </row>
    <row r="10" spans="1:4" x14ac:dyDescent="0.25">
      <c r="A10" t="s">
        <v>69</v>
      </c>
      <c r="B10" s="7">
        <v>6</v>
      </c>
      <c r="C10" s="8" t="s">
        <v>39</v>
      </c>
      <c r="D10" t="str">
        <f t="shared" si="0"/>
        <v>C06-Movilidad sostenible, segura y conectada</v>
      </c>
    </row>
    <row r="11" spans="1:4" x14ac:dyDescent="0.25">
      <c r="A11" t="s">
        <v>70</v>
      </c>
      <c r="B11" s="7">
        <v>7</v>
      </c>
      <c r="C11" s="8" t="s">
        <v>40</v>
      </c>
      <c r="D11" t="str">
        <f t="shared" si="0"/>
        <v>C07-Despliegue e integración de energías renovables</v>
      </c>
    </row>
    <row r="12" spans="1:4" x14ac:dyDescent="0.25">
      <c r="A12" t="s">
        <v>71</v>
      </c>
      <c r="B12" s="7">
        <v>8</v>
      </c>
      <c r="C12" s="8" t="s">
        <v>41</v>
      </c>
      <c r="D12" t="str">
        <f t="shared" si="0"/>
        <v>C08-Infraestructuras eléctricas, promoción de redes inteligentes y despliegue de la flixibilidad y el almacenamiento</v>
      </c>
    </row>
    <row r="13" spans="1:4" x14ac:dyDescent="0.25">
      <c r="A13" t="s">
        <v>72</v>
      </c>
      <c r="B13" s="7">
        <v>9</v>
      </c>
      <c r="C13" s="8" t="s">
        <v>42</v>
      </c>
      <c r="D13" t="str">
        <f t="shared" si="0"/>
        <v>C09-Hoja de ruta del hidrógeno renovable y su integración sectorial</v>
      </c>
    </row>
    <row r="14" spans="1:4" x14ac:dyDescent="0.25">
      <c r="A14" t="s">
        <v>73</v>
      </c>
      <c r="B14" s="7">
        <v>10</v>
      </c>
      <c r="C14" s="8" t="s">
        <v>43</v>
      </c>
      <c r="D14" t="str">
        <f t="shared" si="0"/>
        <v>C10-Estrategia de Transición Justa</v>
      </c>
    </row>
    <row r="15" spans="1:4" x14ac:dyDescent="0.25">
      <c r="A15" t="s">
        <v>17</v>
      </c>
      <c r="B15" s="7">
        <v>11</v>
      </c>
      <c r="C15" s="8" t="s">
        <v>44</v>
      </c>
      <c r="D15" t="str">
        <f t="shared" si="0"/>
        <v>C11-Modernización de las Administraciones públicas</v>
      </c>
    </row>
    <row r="16" spans="1:4" x14ac:dyDescent="0.25">
      <c r="A16" t="s">
        <v>74</v>
      </c>
      <c r="B16" s="7">
        <v>12</v>
      </c>
      <c r="C16" s="8" t="s">
        <v>45</v>
      </c>
      <c r="D16" t="str">
        <f t="shared" si="0"/>
        <v>C12-Política Industrial España 2030</v>
      </c>
    </row>
    <row r="17" spans="1:4" x14ac:dyDescent="0.25">
      <c r="A17" t="s">
        <v>30</v>
      </c>
      <c r="B17" s="7">
        <v>13</v>
      </c>
      <c r="C17" s="8" t="s">
        <v>46</v>
      </c>
      <c r="D17" t="str">
        <f t="shared" si="0"/>
        <v>C13-Impulso a la pyme</v>
      </c>
    </row>
    <row r="18" spans="1:4" x14ac:dyDescent="0.25">
      <c r="A18" t="s">
        <v>18</v>
      </c>
      <c r="B18" s="7">
        <v>14</v>
      </c>
      <c r="C18" s="8" t="s">
        <v>47</v>
      </c>
      <c r="D18" t="str">
        <f t="shared" si="0"/>
        <v>C14-Plan de modernización y competitividad del sector turístico</v>
      </c>
    </row>
    <row r="19" spans="1:4" x14ac:dyDescent="0.25">
      <c r="A19" t="s">
        <v>19</v>
      </c>
      <c r="B19" s="7">
        <v>15</v>
      </c>
      <c r="C19" s="8" t="s">
        <v>48</v>
      </c>
      <c r="D19" t="str">
        <f t="shared" si="0"/>
        <v>C15-Conectividad Digital, impulso de la cibersegurdad y despliegue del 5G</v>
      </c>
    </row>
    <row r="20" spans="1:4" x14ac:dyDescent="0.25">
      <c r="A20" t="s">
        <v>75</v>
      </c>
      <c r="B20" s="7">
        <v>16</v>
      </c>
      <c r="C20" s="8" t="s">
        <v>49</v>
      </c>
      <c r="D20" t="str">
        <f t="shared" si="0"/>
        <v>C16-Estrategia Nacional de Inteligencia Artificial</v>
      </c>
    </row>
    <row r="21" spans="1:4" x14ac:dyDescent="0.25">
      <c r="A21" t="s">
        <v>20</v>
      </c>
      <c r="B21" s="7">
        <v>17</v>
      </c>
      <c r="C21" s="8" t="s">
        <v>50</v>
      </c>
      <c r="D21" t="str">
        <f t="shared" si="0"/>
        <v>C17-Reforma institucional y fortalecimiento de las capacidades del sistema nacional de ciencia, tecnolgía e innovación</v>
      </c>
    </row>
    <row r="22" spans="1:4" x14ac:dyDescent="0.25">
      <c r="A22" t="s">
        <v>21</v>
      </c>
      <c r="B22" s="7">
        <v>18</v>
      </c>
      <c r="C22" s="8" t="s">
        <v>51</v>
      </c>
      <c r="D22" t="str">
        <f t="shared" si="0"/>
        <v>C18-Renovación y ampliación de las capacidades del Sistema Nacional de Salud</v>
      </c>
    </row>
    <row r="23" spans="1:4" x14ac:dyDescent="0.25">
      <c r="A23" t="s">
        <v>22</v>
      </c>
      <c r="B23" s="7">
        <v>19</v>
      </c>
      <c r="C23" s="8" t="s">
        <v>52</v>
      </c>
      <c r="D23" t="str">
        <f t="shared" si="0"/>
        <v>C19-Plan Nacional de Competencias Digitales (digital skills)</v>
      </c>
    </row>
    <row r="24" spans="1:4" x14ac:dyDescent="0.25">
      <c r="A24" t="s">
        <v>23</v>
      </c>
      <c r="B24" s="7">
        <v>20</v>
      </c>
      <c r="C24" s="8" t="s">
        <v>53</v>
      </c>
      <c r="D24" t="str">
        <f t="shared" si="0"/>
        <v>C20-Plan estratégico de impulso de la Formación Profesional</v>
      </c>
    </row>
    <row r="25" spans="1:4" x14ac:dyDescent="0.25">
      <c r="A25" t="s">
        <v>24</v>
      </c>
      <c r="B25" s="7">
        <v>21</v>
      </c>
      <c r="C25" s="8" t="s">
        <v>54</v>
      </c>
      <c r="D25" t="str">
        <f t="shared" si="0"/>
        <v>C21-Modernización y digitalización del sistema educativo, incluida la educación temprana de 0 a 3 años</v>
      </c>
    </row>
    <row r="26" spans="1:4" x14ac:dyDescent="0.25">
      <c r="A26" t="s">
        <v>25</v>
      </c>
      <c r="B26" s="7">
        <v>22</v>
      </c>
      <c r="C26" s="8" t="s">
        <v>55</v>
      </c>
      <c r="D26" t="str">
        <f t="shared" si="0"/>
        <v>C22-Plan de choque para la economía de los cuidados y refuerzo de las políticas de inclusión</v>
      </c>
    </row>
    <row r="27" spans="1:4" x14ac:dyDescent="0.25">
      <c r="A27" t="s">
        <v>26</v>
      </c>
      <c r="B27" s="7">
        <v>23</v>
      </c>
      <c r="C27" s="8" t="s">
        <v>56</v>
      </c>
      <c r="D27" t="str">
        <f t="shared" si="0"/>
        <v>C23-Nuevas políticas públicas para un mercado de trabajo dinámico, resiliente e inclusivo</v>
      </c>
    </row>
    <row r="28" spans="1:4" x14ac:dyDescent="0.25">
      <c r="A28" t="s">
        <v>27</v>
      </c>
      <c r="B28" s="7">
        <v>24</v>
      </c>
      <c r="C28" s="8" t="s">
        <v>57</v>
      </c>
      <c r="D28" t="str">
        <f t="shared" si="0"/>
        <v>C24-Revalorización de la industria cultural</v>
      </c>
    </row>
    <row r="29" spans="1:4" x14ac:dyDescent="0.25">
      <c r="A29" t="s">
        <v>28</v>
      </c>
      <c r="B29" s="7">
        <v>25</v>
      </c>
      <c r="C29" s="8" t="s">
        <v>58</v>
      </c>
      <c r="D29" t="str">
        <f t="shared" si="0"/>
        <v>C25-España hub audiovisual de Europa (Spain AVS Hub)</v>
      </c>
    </row>
    <row r="30" spans="1:4" x14ac:dyDescent="0.25">
      <c r="A30" t="s">
        <v>29</v>
      </c>
      <c r="B30" s="7">
        <v>26</v>
      </c>
      <c r="C30" s="8" t="s">
        <v>59</v>
      </c>
      <c r="D30" t="str">
        <f t="shared" si="0"/>
        <v>C26-Plan de fomento del sector del deporte</v>
      </c>
    </row>
    <row r="31" spans="1:4" x14ac:dyDescent="0.25">
      <c r="A31" t="s">
        <v>76</v>
      </c>
      <c r="B31" s="7">
        <v>27</v>
      </c>
      <c r="C31" s="8" t="s">
        <v>60</v>
      </c>
      <c r="D31" t="str">
        <f t="shared" si="0"/>
        <v>C27-Medidas y actuaciones de prevención y lucha contra el fraude fiscal</v>
      </c>
    </row>
    <row r="32" spans="1:4" x14ac:dyDescent="0.25">
      <c r="A32" t="s">
        <v>77</v>
      </c>
      <c r="B32" s="7">
        <v>28</v>
      </c>
      <c r="C32" s="8" t="s">
        <v>61</v>
      </c>
      <c r="D32" t="str">
        <f t="shared" si="0"/>
        <v>C28-Adaptación del sistema impositivo a la realidad del siglo XXI</v>
      </c>
    </row>
    <row r="33" spans="1:4" x14ac:dyDescent="0.25">
      <c r="A33" t="s">
        <v>78</v>
      </c>
      <c r="B33" s="7">
        <v>29</v>
      </c>
      <c r="C33" s="8" t="s">
        <v>62</v>
      </c>
      <c r="D33" t="str">
        <f t="shared" si="0"/>
        <v>C29-Mejora de la eficacia del gasto público</v>
      </c>
    </row>
    <row r="34" spans="1:4" x14ac:dyDescent="0.25">
      <c r="A34" t="s">
        <v>79</v>
      </c>
      <c r="B34" s="7">
        <v>30</v>
      </c>
      <c r="C34" s="8" t="s">
        <v>63</v>
      </c>
      <c r="D34" t="str">
        <f t="shared" si="0"/>
        <v>C30-Sostenibilidad a largo plazo del sitema público de pensiones en el marco del Pacto de Toledo</v>
      </c>
    </row>
    <row r="37" spans="1:4" ht="15.75" x14ac:dyDescent="0.25">
      <c r="A37" s="78" t="s">
        <v>80</v>
      </c>
      <c r="B37" s="78"/>
      <c r="C37" s="78"/>
      <c r="D37" s="78"/>
    </row>
    <row r="38" spans="1:4" x14ac:dyDescent="0.25">
      <c r="A38" s="9"/>
      <c r="B38" s="10" t="s">
        <v>81</v>
      </c>
      <c r="D38" s="11"/>
    </row>
    <row r="39" spans="1:4" x14ac:dyDescent="0.25">
      <c r="B39" s="12" t="s">
        <v>82</v>
      </c>
      <c r="C39" s="13" t="s">
        <v>13</v>
      </c>
    </row>
    <row r="40" spans="1:4" x14ac:dyDescent="0.25">
      <c r="B40" s="12" t="s">
        <v>83</v>
      </c>
      <c r="C40" s="13" t="s">
        <v>84</v>
      </c>
    </row>
    <row r="41" spans="1:4" x14ac:dyDescent="0.25">
      <c r="B41" s="12" t="s">
        <v>85</v>
      </c>
      <c r="C41" s="13" t="s">
        <v>5</v>
      </c>
    </row>
    <row r="42" spans="1:4" x14ac:dyDescent="0.25">
      <c r="B42" s="12" t="s">
        <v>86</v>
      </c>
      <c r="C42" s="13" t="s">
        <v>11</v>
      </c>
    </row>
    <row r="43" spans="1:4" x14ac:dyDescent="0.25">
      <c r="B43" s="12" t="s">
        <v>87</v>
      </c>
      <c r="C43" s="13" t="s">
        <v>10</v>
      </c>
    </row>
    <row r="44" spans="1:4" x14ac:dyDescent="0.25">
      <c r="B44" s="12" t="s">
        <v>88</v>
      </c>
      <c r="C44" s="13" t="s">
        <v>15</v>
      </c>
    </row>
    <row r="45" spans="1:4" x14ac:dyDescent="0.25">
      <c r="B45" s="12" t="s">
        <v>89</v>
      </c>
      <c r="C45" s="13" t="s">
        <v>9</v>
      </c>
    </row>
    <row r="46" spans="1:4" x14ac:dyDescent="0.25">
      <c r="B46" s="12" t="s">
        <v>90</v>
      </c>
      <c r="C46" s="13" t="s">
        <v>8</v>
      </c>
    </row>
    <row r="47" spans="1:4" x14ac:dyDescent="0.25">
      <c r="B47" s="12" t="s">
        <v>91</v>
      </c>
      <c r="C47" s="13" t="s">
        <v>7</v>
      </c>
    </row>
    <row r="48" spans="1:4" x14ac:dyDescent="0.25">
      <c r="B48" s="12" t="s">
        <v>92</v>
      </c>
      <c r="C48" s="13" t="s">
        <v>6</v>
      </c>
    </row>
    <row r="49" spans="2:3" x14ac:dyDescent="0.25">
      <c r="B49" t="s">
        <v>93</v>
      </c>
      <c r="C49" s="14" t="s">
        <v>14</v>
      </c>
    </row>
    <row r="50" spans="2:3" x14ac:dyDescent="0.25">
      <c r="B50" t="s">
        <v>94</v>
      </c>
      <c r="C50" s="14" t="s">
        <v>95</v>
      </c>
    </row>
    <row r="51" spans="2:3" x14ac:dyDescent="0.25">
      <c r="B51" t="s">
        <v>96</v>
      </c>
      <c r="C51" s="14" t="s">
        <v>12</v>
      </c>
    </row>
    <row r="52" spans="2:3" x14ac:dyDescent="0.25">
      <c r="B52" t="s">
        <v>97</v>
      </c>
      <c r="C52" s="14" t="s">
        <v>16</v>
      </c>
    </row>
    <row r="53" spans="2:3" x14ac:dyDescent="0.25">
      <c r="B53" t="s">
        <v>98</v>
      </c>
      <c r="C53" s="14" t="s">
        <v>99</v>
      </c>
    </row>
    <row r="54" spans="2:3" x14ac:dyDescent="0.25">
      <c r="B54" t="s">
        <v>100</v>
      </c>
      <c r="C54" s="14" t="s">
        <v>101</v>
      </c>
    </row>
  </sheetData>
  <mergeCells count="2">
    <mergeCell ref="A37:D37"/>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SUBPROYECTOS-ACTUACIONES</vt:lpstr>
      <vt:lpstr>Filtro DEPARTAMENTO-COMPONENTE</vt:lpstr>
      <vt:lpstr>Códigos BDNS</vt:lpstr>
      <vt:lpstr>TABLAS</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N222252</dc:creator>
  <cp:lastModifiedBy>N222252</cp:lastModifiedBy>
  <cp:lastPrinted>2022-10-25T08:10:26Z</cp:lastPrinted>
  <dcterms:created xsi:type="dcterms:W3CDTF">2022-10-17T12:42:40Z</dcterms:created>
  <dcterms:modified xsi:type="dcterms:W3CDTF">2022-12-15T12:14:45Z</dcterms:modified>
</cp:coreProperties>
</file>