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252887\OneDrive - Gobierno de Navarra\Planes Operativos\Informe Seguimiento 2023 POAU\"/>
    </mc:Choice>
  </mc:AlternateContent>
  <bookViews>
    <workbookView xWindow="0" yWindow="0" windowWidth="28800" windowHeight="12300" tabRatio="676"/>
  </bookViews>
  <sheets>
    <sheet name="poau2023 (ejecución)" sheetId="8" r:id="rId1"/>
    <sheet name="poau2023 (indicadores)" sheetId="9"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8" l="1"/>
  <c r="H95" i="9" l="1"/>
  <c r="H97" i="9"/>
  <c r="H99" i="9"/>
  <c r="H66" i="8" l="1"/>
  <c r="H67" i="8"/>
  <c r="H68" i="8"/>
  <c r="H42" i="8" l="1"/>
  <c r="H43" i="8"/>
  <c r="H44" i="8"/>
  <c r="H60" i="9"/>
  <c r="H62" i="9"/>
  <c r="H65" i="9"/>
  <c r="H231" i="9" l="1"/>
  <c r="H233" i="9"/>
  <c r="H235" i="9"/>
  <c r="H237" i="9"/>
  <c r="H238" i="9"/>
  <c r="H240" i="9"/>
  <c r="H169" i="8"/>
  <c r="H170" i="8"/>
  <c r="H171" i="8"/>
  <c r="H172" i="8"/>
  <c r="H173" i="8"/>
  <c r="H174" i="8"/>
  <c r="H230" i="9" l="1"/>
  <c r="H228" i="9"/>
  <c r="H227" i="9"/>
  <c r="H225" i="9"/>
  <c r="H224" i="9"/>
  <c r="H223" i="9"/>
  <c r="H221" i="9"/>
  <c r="H219" i="9"/>
  <c r="H217" i="9"/>
  <c r="H216" i="9"/>
  <c r="H215" i="9"/>
  <c r="H213" i="9"/>
  <c r="H211" i="9"/>
  <c r="H209" i="9"/>
  <c r="H207" i="9"/>
  <c r="H205" i="9"/>
  <c r="H204" i="9"/>
  <c r="H203" i="9"/>
  <c r="H202" i="9"/>
  <c r="H201" i="9"/>
  <c r="H199" i="9"/>
  <c r="H195" i="9"/>
  <c r="H194" i="9"/>
  <c r="H191" i="9"/>
  <c r="H190" i="9"/>
  <c r="H189" i="9"/>
  <c r="H188" i="9"/>
  <c r="H187" i="9"/>
  <c r="H186" i="9"/>
  <c r="H184" i="9"/>
  <c r="H171" i="9"/>
  <c r="H170" i="9"/>
  <c r="H163" i="9"/>
  <c r="H158" i="9"/>
  <c r="H156" i="9"/>
  <c r="H148" i="9"/>
  <c r="H147" i="9"/>
  <c r="H139" i="9"/>
  <c r="H137" i="9"/>
  <c r="H136" i="9"/>
  <c r="H134" i="9"/>
  <c r="H133" i="9"/>
  <c r="H130" i="9"/>
  <c r="H126" i="9"/>
  <c r="H125" i="9"/>
  <c r="H123" i="9"/>
  <c r="H121" i="9"/>
  <c r="H120" i="9"/>
  <c r="H119" i="9"/>
  <c r="H118" i="9"/>
  <c r="H117" i="9"/>
  <c r="H116" i="9"/>
  <c r="H115" i="9"/>
  <c r="H114" i="9"/>
  <c r="H113" i="9"/>
  <c r="H112" i="9"/>
  <c r="H111" i="9"/>
  <c r="H110" i="9"/>
  <c r="H94" i="9"/>
  <c r="H93" i="9"/>
  <c r="H92" i="9"/>
  <c r="H91" i="9"/>
  <c r="H90" i="9"/>
  <c r="H89" i="9"/>
  <c r="H87" i="9"/>
  <c r="H86" i="9"/>
  <c r="H81" i="9"/>
  <c r="H80" i="9"/>
  <c r="H79" i="9"/>
  <c r="H78" i="9"/>
  <c r="H77" i="9"/>
  <c r="H75" i="9"/>
  <c r="H74" i="9"/>
  <c r="H73" i="9"/>
  <c r="H71" i="9"/>
  <c r="H70" i="9"/>
  <c r="H55" i="9"/>
  <c r="H50" i="9"/>
  <c r="H48" i="9"/>
  <c r="H43" i="9"/>
  <c r="H41" i="9"/>
  <c r="H40" i="9"/>
  <c r="H38" i="9"/>
  <c r="H37" i="9"/>
  <c r="H36" i="9"/>
  <c r="H35" i="9"/>
  <c r="H32" i="9"/>
  <c r="H31" i="9"/>
  <c r="H26" i="9"/>
  <c r="H25" i="9"/>
  <c r="H24" i="9"/>
  <c r="H23" i="9"/>
  <c r="H20" i="9"/>
  <c r="H12" i="9"/>
  <c r="H11" i="9"/>
  <c r="H7" i="9"/>
  <c r="H6" i="9"/>
  <c r="H158" i="8" l="1"/>
  <c r="H108" i="8" l="1"/>
  <c r="H109" i="8"/>
  <c r="H64" i="8" l="1"/>
  <c r="H65" i="8"/>
  <c r="H30" i="8" l="1"/>
  <c r="H4" i="8" l="1"/>
  <c r="H5" i="8"/>
  <c r="H8" i="8"/>
  <c r="H9" i="8"/>
  <c r="H15" i="8"/>
  <c r="H17" i="8"/>
  <c r="H18" i="8"/>
  <c r="H19" i="8"/>
  <c r="H20" i="8"/>
  <c r="H22" i="8"/>
  <c r="H23" i="8"/>
  <c r="H25" i="8"/>
  <c r="H26" i="8"/>
  <c r="H27" i="8"/>
  <c r="H28" i="8"/>
  <c r="H31" i="8"/>
  <c r="H32" i="8"/>
  <c r="H34" i="8"/>
  <c r="H35" i="8"/>
  <c r="H39" i="8"/>
  <c r="H47" i="8"/>
  <c r="H48" i="8"/>
  <c r="H49" i="8"/>
  <c r="H50" i="8"/>
  <c r="H51" i="8"/>
  <c r="H52" i="8"/>
  <c r="H53" i="8"/>
  <c r="H54" i="8"/>
  <c r="H55" i="8"/>
  <c r="H56" i="8"/>
  <c r="H58" i="8"/>
  <c r="H59" i="8"/>
  <c r="H60" i="8"/>
  <c r="H61" i="8"/>
  <c r="H62" i="8"/>
  <c r="H63" i="8"/>
  <c r="H78" i="8"/>
  <c r="H79" i="8"/>
  <c r="H80" i="8"/>
  <c r="H81" i="8"/>
  <c r="H82" i="8"/>
  <c r="H83" i="8"/>
  <c r="H84" i="8"/>
  <c r="H85" i="8"/>
  <c r="H86" i="8"/>
  <c r="H87" i="8"/>
  <c r="H88" i="8"/>
  <c r="H89" i="8"/>
  <c r="H91" i="8"/>
  <c r="H92" i="8"/>
  <c r="H93" i="8"/>
  <c r="H95" i="8"/>
  <c r="H96" i="8"/>
  <c r="H97" i="8"/>
  <c r="H99" i="8"/>
  <c r="H100" i="8"/>
  <c r="H101" i="8"/>
  <c r="H115" i="8"/>
  <c r="H116" i="8"/>
  <c r="H120" i="8"/>
  <c r="H126" i="8"/>
  <c r="H127" i="8"/>
  <c r="H133" i="8"/>
  <c r="H134" i="8"/>
  <c r="H135" i="8"/>
  <c r="H136" i="8"/>
  <c r="H137" i="8"/>
  <c r="H138" i="8"/>
  <c r="H139" i="8"/>
  <c r="H142" i="8"/>
  <c r="H143" i="8"/>
  <c r="H146" i="8"/>
  <c r="H147" i="8"/>
  <c r="H148" i="8"/>
  <c r="H149" i="8"/>
  <c r="H150" i="8"/>
  <c r="H151" i="8"/>
  <c r="H152" i="8"/>
  <c r="H153" i="8"/>
  <c r="H154" i="8"/>
  <c r="H155" i="8"/>
  <c r="H156" i="8"/>
  <c r="H157" i="8"/>
  <c r="H160" i="8"/>
  <c r="H161" i="8"/>
  <c r="H163" i="8"/>
  <c r="H164" i="8"/>
  <c r="H165" i="8"/>
  <c r="H166" i="8"/>
  <c r="H167" i="8"/>
  <c r="H168" i="8"/>
</calcChain>
</file>

<file path=xl/sharedStrings.xml><?xml version="1.0" encoding="utf-8"?>
<sst xmlns="http://schemas.openxmlformats.org/spreadsheetml/2006/main" count="2615" uniqueCount="587">
  <si>
    <t>Departamento</t>
  </si>
  <si>
    <t>Dirección General</t>
  </si>
  <si>
    <t>Cambio</t>
  </si>
  <si>
    <t>Medida</t>
  </si>
  <si>
    <t>Estado de ejecución</t>
  </si>
  <si>
    <t>Presupuesto</t>
  </si>
  <si>
    <t>Ejecutado</t>
  </si>
  <si>
    <t>Grado de ejecución presupuestaria</t>
  </si>
  <si>
    <t>Observaciones</t>
  </si>
  <si>
    <t>DEPARTAMENTO DE PRESIDENCIA, IGUALDAD, FUNCIÓN PÚBLICA E INTERIOR</t>
  </si>
  <si>
    <t>Dirección General de Comunicación y Relaciones Institucionales</t>
  </si>
  <si>
    <t>CAMBIO 1. Avanzar en la mejora de la comunicación accesible.</t>
  </si>
  <si>
    <t>Medida 1.1. Valoración de la formación del personal de las empresas en comunicación accesible e inclusiva en el Pliego del Acuerdo Marco para la contratación de servicios publicitarios de la Comunidad Foral de Navarra y sus Organismos Autónomos.</t>
  </si>
  <si>
    <t>Medida 1.2. Realización de formación específica de los editores de contenido web del portal Navarra.es.</t>
  </si>
  <si>
    <t>Dirección General de Función Pública - INAP</t>
  </si>
  <si>
    <t>CAMBIO 2. Sensibilizar y formar al personal de la Administración de la Comunidad Foral en materia de accesibilidad.</t>
  </si>
  <si>
    <t>Medida 2.1. Establecimiento de acciones de formación dirigidas al personal de la administración de la Comunidad Foral de Navarra en lenguaje claro y lectura fácil.</t>
  </si>
  <si>
    <t>No iniciada</t>
  </si>
  <si>
    <t>Medida 2.2. Establecimiento de acciones de Formación de personal responsable de accesibilidad en la UNE 1700001-2 Sistemas de gestión de la accesibilidad.</t>
  </si>
  <si>
    <t>CAMBIO 3. Lograr la sensibilización de la ciudadanía en torno a la accesibilidad.</t>
  </si>
  <si>
    <t>Medida 3.1. Realización de los cursos "Modo accesible y Modo Accesible Digital" dirigidos a la ciudadanía.</t>
  </si>
  <si>
    <t>No precisa</t>
  </si>
  <si>
    <t>CAMBIO 4. Lograr la accesibilidad de la página Web del INAP.</t>
  </si>
  <si>
    <t>Medida 4.1. Realización, con la Unidad Responsable de Accesibilidad, de un calendario de trabajo que analice la página web del INAP para hacerla más accesible.</t>
  </si>
  <si>
    <t>En ejecución 50%</t>
  </si>
  <si>
    <t>Dirección General de Interior</t>
  </si>
  <si>
    <t>CAMBIO 5. Mejorar la atención a las personas con discapacidad.</t>
  </si>
  <si>
    <t>Medida 5.1. Formación a Policía Foral y Policía Local en atención, interacción y trato a personas con discapacidad.</t>
  </si>
  <si>
    <t>Medida 5.2. Actualización del sistema de videoconferencia ASORNA para personas sordas, en las Oficinas de Atención al Ciudadano.</t>
  </si>
  <si>
    <t>CAMBIO 6. Introducir criterios técnicos para fomentar la accesibilidad universal en subvenciones del Instituto Navarro para la Igualdad/Nafarroako Berdintasunerako Institutua.</t>
  </si>
  <si>
    <t>Medida 6.1. Incorporación de la categoría accesibilidad en los criterios de valoración en la convocatoria de subvenciones a Asociaciones de Mujeres y otras entidades para el desarrollo de proyectos que fomenten y promuevan la igualdad entre mujeres y hombres.</t>
  </si>
  <si>
    <t>Finalizada</t>
  </si>
  <si>
    <t>Medida 6.2. Inclusión de asignación de puntos en los criterios de valoración de las subvenciones de proyectos de igualdad dirigidas a las entidades y a los grupos de acción local, para que los proyectos garanticen la accesibilidad en sus acciones.</t>
  </si>
  <si>
    <t>CAMBIO 7. Garantizar la accesibilidad universal a todo tipo de personas en los programas de empoderamiento y participación social y política de las mujeres.</t>
  </si>
  <si>
    <t>Medida 7.1. Inclusión, en los formularios de inscripción a los programas de empoderamiento y de los Pactos por los Cuidados, de un ítem sobre la necesidad de medidas de accesibilidad para todo tipo de personas sin importar sus características: edad, diversidad funcional, entornos de consulta, etc...</t>
  </si>
  <si>
    <t>Medida 7.2. Incorporación de medidas de accesibilidad necesarias detectadas mediante los formularios de inscripción de las actividades. Garantizar que, en caso de haber alguien que manifiesta necesidades especiales en la inscripción, las instalaciones/espacios en que se desarrollen las actividades sean accesibles en silla de ruedas, que haya intérprete de lengua de signos o que realicemos descansos a lo largo de la sesión, etc…</t>
  </si>
  <si>
    <t>Medida 7.3. Inclusión, en las memorias anuales de las actividades del INAI-NABI, de los datos sobre las medidas de accesibilidad previstas e implementadas.</t>
  </si>
  <si>
    <t>CAMBIO 8. Incluir medidas de accesibilidad universal en el proceso de reconocimiento del valor de los cuidados para el sostenimiento de la vida.</t>
  </si>
  <si>
    <t>Medida 8.1. Realización de acciones de sensibilización que hagan visible el coste social, económico y de salud que supone mayoritariamente para las mujeres, especialmente para las mujeres con discapacidad, un reparto no corresponsable de los cuidados.</t>
  </si>
  <si>
    <t>CAMBIO 9. Garantizar adaptaciones en materia de accesibilidad universal en materiales, encuentros y Jornadas plenarias.</t>
  </si>
  <si>
    <t>Medida 9.1. Realización de adaptaciones para garantizar la accesibilidad universal cuando se organicen eventos, jornadas plenarias y encuentros de programas organizados por el INAI-NABI.</t>
  </si>
  <si>
    <t>Medida 9.2. Implementación de subtítulos de los materiales audiovisuales producidos por el INAI-NABI.</t>
  </si>
  <si>
    <t>Medida 9.3. Adaptación de materiales del Programa Pactos por los Cuidados en papel a lectura fácil.</t>
  </si>
  <si>
    <t>CAMBIO 10. Avanzar en la implantación de medidas de accesibilidad en recursos de atención a la Violencia Contra las Mujeres.</t>
  </si>
  <si>
    <t>Medida 10.1. Realización de acciones para garantizar la accesibilidad universal en el Centro de Atención Integral a la Violencia Sexual.</t>
  </si>
  <si>
    <t>Medida 10.2. Utilización del servicio de interpretación Dualia con las mujeres extranjeras que desconocen el idioma en la actuación integral frente a la violencia contra las mujeres.</t>
  </si>
  <si>
    <t>Descartada</t>
  </si>
  <si>
    <t>Dirección General de Presidencia y Gobierno Abierto</t>
  </si>
  <si>
    <t>CAMBIO 11. Establecer medidas que garanticen el acceso al a información contenida en páginas web y aplicaciones móviles.</t>
  </si>
  <si>
    <t>Medida 11.1. Formación del personal técnico o responsable de páginas web y apps en accesibilidad digital.</t>
  </si>
  <si>
    <t>Medida 11.2. Adecuación de páginas web cuya responsabilidad sea de la Dirección General de Presidencia y Gobierno Abierto.</t>
  </si>
  <si>
    <t>Medida 11.3. Mantenimiento de un sistema de gestión y evaluación de páginas web desde el punto de vista de la accesibilidad universal.</t>
  </si>
  <si>
    <t>Medida 11.4. Formación del personal técnico que gestiona páginas web y apps en el uso del sistema de gestión y evaluación de páginas web.</t>
  </si>
  <si>
    <t>Medida 11.5. Formación a la ciudadanía con un sistema claro para ejercer sus derechos en relación con la accesibilidad digital.</t>
  </si>
  <si>
    <t>CAMBIO 12. Prestar servicios de atención a la ciudadanía y de información 100% accesibles.</t>
  </si>
  <si>
    <t>Medida 12.1. Realización de Obra, equipamiento y señalética para la apertura de una nueva Oficina de Atención de la Ciudadanía en Pamplona que sea 100% accesible.</t>
  </si>
  <si>
    <t>Medida 12.2. Implantación del sistema de gestión de la accesibilidad universal, UNE 170001-2, en la Oficina de Atención a la Ciudadanía de Pamplona.</t>
  </si>
  <si>
    <t>Medida 12.3. Revisión del sistema de gestión de la accesibilidad universal implantado en la Oficina de Atención a la Ciudadanía de Tudela.</t>
  </si>
  <si>
    <t>Medida 12.4. Implementación del Plan de formación recogido en el sistema de gestión de la Oficina de Atención a la Ciudadanía de Tudela.</t>
  </si>
  <si>
    <t>Medida 12.5. Habilitación del acceso a la información ofrecida en ruedas de prensa del Gobierno de Navarra a personas con discapacidad auditiva.</t>
  </si>
  <si>
    <t>Medida 12.6. Adaptación del acceso a los servicios de las Oficina de Atención a la Ciudadanía de Tudela y Pamplona a las personas implantando tele traducción.</t>
  </si>
  <si>
    <t>CAMBIO 13. Realizar acciones de visibilización de la discapacidad para lograr su normalización.</t>
  </si>
  <si>
    <t>Medida 13.1. Celebración de un webinario trimestral sobre aspectos relacionados con la accesibilidad universal y la discapacidad.</t>
  </si>
  <si>
    <t>Medida 13.2. Creación de un espacio en la página web de navarra.es dedicado a accesibilidad universal.</t>
  </si>
  <si>
    <t>Medida 13.3. Habilitación en redes sociales un espacio para accesibilidad universal.</t>
  </si>
  <si>
    <t>Medida 13.4. Realización de acciones de patrocinio de espacios que visibilicen la discapacidad y la accesibilidad universal en medios de comunicación.</t>
  </si>
  <si>
    <t>CAMBIO 14. Fomentar una participación ciudadana accesible.</t>
  </si>
  <si>
    <t>Medida 14.1. Realización de alianzas con la sociedad civil para avanzar en el Gobierno Abierto inclusivo.</t>
  </si>
  <si>
    <t>CAMBIO 15. Desarrollo normativo para garantizar derechos.</t>
  </si>
  <si>
    <t>Medida 15.1. Aprobación de una norma que regule la Junta Arbitral.</t>
  </si>
  <si>
    <t>Medida 15.2. Aprobación de una norma que regule la composición, organización y funcionamiento del Consejo Navarro de Participación Ciudadana .</t>
  </si>
  <si>
    <t>DEPARTAMENTO DE ORDENACIÓN DEL TERRITORIO, VIVIENDA, PAISAJE Y PROYECTOS ESTRATÉGICOS</t>
  </si>
  <si>
    <t>Dirección General de Vivienda</t>
  </si>
  <si>
    <t>CAMBIO 16. Lograr la accesibilidad plena de los edificios navarros (instalación ascensores, reformas portales, itinerarios accesibles, etc.)</t>
  </si>
  <si>
    <t>Medida 16.1. Apoyo económico a la rehabilitación de viviendas destinada a mejorar su accesibilidad.</t>
  </si>
  <si>
    <t>DEPARTAMENTO DE COHESIÓN TERRITORIAL</t>
  </si>
  <si>
    <t>Dirección General de Transportes y Movilidad Sostenible</t>
  </si>
  <si>
    <t>CAMBIO 17. Incluir las cláusulas de garantía de accesibilidad en los nuevos pliegos de Concesiones de Transporte Regular.</t>
  </si>
  <si>
    <t>Medida 17.1. Inclusión de la exigencia de diseño con accesibilidad en la concesión de transporte regular Pamplona/Tudela.</t>
  </si>
  <si>
    <t>Medida 17.2. Inclusión de la exigencia de diseño con accesibilidad en la concesión de transporte regular Pamplona/Vitoria.</t>
  </si>
  <si>
    <t>CAMBIO 18. Posibilitar la aplicación de políticas tarifarias específicas a las personas usuarias del transporte público urbano e interurbano con discapacidad.</t>
  </si>
  <si>
    <t>Medida 18.1. Creación de una solución digital para toda Navarra mediante sistema de pago basado en cuenta ABT/QBT, que permita aplicar políticas tarifarias, como los descuentos específicos a las personas con discapacidad.</t>
  </si>
  <si>
    <t>CAMBIO 19. Priorizar la accesibilidad universal en las nuevas infraestructuras que va a llevar a cabo la Dirección General de Transporte y Movilidad Sostenible.</t>
  </si>
  <si>
    <t>Medida 19.1. Construcción de un intercambiador de autobús interurbano en Oronoz-Mugairi.</t>
  </si>
  <si>
    <t>Medida 19.2. Construcción del Intercambiador de Lumbier.</t>
  </si>
  <si>
    <t>Dirección General de Obras Públicas e Infraestructuras</t>
  </si>
  <si>
    <t>CAMBIO 20. Construir nuevas infraestructuras teniendo la accesibilidad como un aspecto de mejora en la vida de los ciudadanos y ciudadanas.</t>
  </si>
  <si>
    <t>Medida 20.1. Construcción de una Pasarela peatonal sobre la Carretera PA-30 en Arre (Ezcabarte).</t>
  </si>
  <si>
    <t>Medida 20.2. Construcción de una pasarela peatonal sobre el río Sansoain en Olleta.</t>
  </si>
  <si>
    <t>Dirección General de Administración Local y Despoblación</t>
  </si>
  <si>
    <t>CAMBIO 21. Fomentar la accesibilidad universal en edificios e instalaciones de Municipios y Concejos de Navarra.</t>
  </si>
  <si>
    <t>Medida 21.1. Reformas de dotaciones municipales y concejiles en materia de accesibilidad universal en el marco del nuevo Plan de Inversiones Locales aprobado en 2022.</t>
  </si>
  <si>
    <t xml:space="preserve">DEPARTAMENTO DE ECONOMÍA Y HACIENDA </t>
  </si>
  <si>
    <t>Dirección General de Presupuestos, Patrimonio y Política Económica</t>
  </si>
  <si>
    <t>CAMBIO 22. Garantizar la accesibilidad universal de las oficinas del Departamento de Economía y Hacienda.</t>
  </si>
  <si>
    <t>Medida 22.1. Ampliación de las oficinas de Cortes de Navarra de Pamplona.</t>
  </si>
  <si>
    <t>Medida 22.2. Redacción de un Proyecto de reforma de oficinas para la oficina de Hacienda Foral Navarra en C/Esquiroz 20.</t>
  </si>
  <si>
    <t>Medida 22.3. Redacción de un Proyecto de reforma del antiguo consultorio médico de Santesteban para alojar los servicios de Hacienda Foral Navarra, Servicio Navarro de Empleo-NL y SEPE.</t>
  </si>
  <si>
    <t>DEPARTAMENTO DE DESARROLLO ECONÓMICO Y EMPRESARIAL</t>
  </si>
  <si>
    <t>Dirección General de Turismo, Comercio y Consumo</t>
  </si>
  <si>
    <t>CAMBIO 23. Garantizar la accesibilidad universal desde establecimientos y servicios de turismo de la Comunidad Foral de Navarra.</t>
  </si>
  <si>
    <t>Medida 23.1. Realización de cursos formativos y tutorizaciones en materia de accesibilidad para el sector turístico.</t>
  </si>
  <si>
    <t>Medida 23.2. Ejecución de obras de adecuación de medidas accesibilidad en el camping de Urbasa (baños habitaciones múltiples, mejora acústica restaurante, sistema NaviLens).</t>
  </si>
  <si>
    <t>Medida 23.3. Realización de un estudio de medidas de accesibilidad susceptibles de incorporar al Hotel Torre de Uriz, infraestructura adscrita a la Dirección General de Turismo, Comercio y Consumo.</t>
  </si>
  <si>
    <t>Medida 23.4. Realización de un estudio medidas de accesibilidad susceptibles de incorporar a determinados tramos de la vía Verde del Plazaola, infraestructura adscrita a la Dirección General de Turismo, Comercio y Consumo.</t>
  </si>
  <si>
    <t>Medida 23.5. Colocación de elementos de señalización para personas con discapacidad en los edificios pertenecientes a la Dirección General de Turismo, Comercio y Consumo.</t>
  </si>
  <si>
    <t>CAMBIO 24. Actualizar y ampliar la oferta accesible de Navarra en el portal de Turismo.</t>
  </si>
  <si>
    <t>Medida 24.1. Creación de 5 rutas y mantenimiento de la oferta en las 5 landings de la web.</t>
  </si>
  <si>
    <t>Medida 24.2. Realización de ajustes técnicos paulatinos para hacer más accesible el portal de turismo y los distintos soportes de comunicación para personas con discapacidad.</t>
  </si>
  <si>
    <t>Medida 24.3. Ampliación de manuales con pautas para empresas de actividades que apoyen la concienciación sobre la accesibilidad universal en el sector.</t>
  </si>
  <si>
    <t>DEPARTAMENTO DE POLÍTICAS MIGRATORIAS Y JUSTICIA</t>
  </si>
  <si>
    <t>Dirección General de Justicia</t>
  </si>
  <si>
    <t>CAMBIO 25. Promover las condiciones de accesibilidad universal y diseño para todas las personas en el ámbito de los edificios, establecimientos e instalaciones adscritas a la Dirección General.</t>
  </si>
  <si>
    <t>Medida 25.1. Adquisición de bucles de inducción magnética portátiles.</t>
  </si>
  <si>
    <t>Medida 25.2. Señalización Palacio de Justicia de Tafalla para cumplir criterios de accesibilidad universal.</t>
  </si>
  <si>
    <t>Medida 25.3. Estudio de accesibilidad de planta semisótano en oficinas de Dirección General de Justicia.</t>
  </si>
  <si>
    <t>Medida 25.4. Adaptación del acceso al Palacio de Justicia de Tafalla para que sea accesible.</t>
  </si>
  <si>
    <t>Medida 25.5. Adaptación de un aseo accesible en planta baja del Palacio de Justicia de Pamplona.</t>
  </si>
  <si>
    <t>DEPARTAMENTO DE EDUCACIÓN</t>
  </si>
  <si>
    <t>Dirección General de Recursos Educativos</t>
  </si>
  <si>
    <t>CAMBIO 26. Mejorar la accesibilidad de los edificios docentes públicos de Navarra.</t>
  </si>
  <si>
    <t>Medida 26.1. Catalogación de los edificios docentes en función de su accesibilidad.</t>
  </si>
  <si>
    <t>Medida 26.2. Ejecución de un plan de actuación para suprimir las barreras detectadas en la catalogación de los edificios.</t>
  </si>
  <si>
    <t>Medida 26.3. Subvención a Ayuntamientos y Concejos de la Comunidad Foral para la ejecución de proyectos de obras de Accesibilidad Universal en centros públicos de 2º ciclo de Educación Infantil y Educación Primaria y mixtos de Primaria-ESO.</t>
  </si>
  <si>
    <t>DEPARTAMENTO DE DERECHOS SOCIALES</t>
  </si>
  <si>
    <t>Agencia Navarra de Autonomía y Desarrollo de las Personas (ANADP)</t>
  </si>
  <si>
    <t>CAMBIO 27. Facilitar la accesibilidad universal en domicilios particulares.</t>
  </si>
  <si>
    <t>Medida 27.1. Realización de una convocatoria de subvenciones de productos de apoyo tecnológicos para domicilios particulares.</t>
  </si>
  <si>
    <t>Medida 27.2. Realización de una convocatoria de ayudas económicas para la accesibilidad de viviendas.</t>
  </si>
  <si>
    <t>Medida 27.3. Implementación de un pilotaje de un servicio de préstamo de productos de apoyo.</t>
  </si>
  <si>
    <t>CAMBIO 28. Adaptar, a los criterios de accesibilidad universal, los inmuebles propios de la Agencia Navarra de Autonomía y Desarrollo de las personas.</t>
  </si>
  <si>
    <t>Medida 28.1. Elaboración de un diagnóstico sobre las condiciones de accesibilidad de los centros de la ANADP (servicios de atención al público y residenciales).</t>
  </si>
  <si>
    <t>Medida 28.2. Instalación sistemas de accesibilidad vertical en tres centros públicos.</t>
  </si>
  <si>
    <t>CAMBIO 29. Impulsar la remodelación, reforma y actualización de los centros y equipamientos residenciales para que cumplan criterios de accesibilidad universal.</t>
  </si>
  <si>
    <t>Medida 29.1. Adecuación de los baños de la Residencia de Villafranca para garantizar su accesibilidad.</t>
  </si>
  <si>
    <t>Medida 29.2. Instalación de un ascensor en la Residencia de Carcastillo.</t>
  </si>
  <si>
    <t>Medida 29.3. Adecuación de la Residencia de Sangüesa a los criterios de accesibilidad universal.</t>
  </si>
  <si>
    <t>CAMBIO 30. Facilitar el acceso a la información bajo criterios de accesibilidad universal.</t>
  </si>
  <si>
    <t>Medida 30.1. Formación en adaptación de textos a lectura fácil de empleados públicos.</t>
  </si>
  <si>
    <t>Medida 30.2. Realización de una campaña de sensibilización e información sobre accesibilidad y productos de apoyo.</t>
  </si>
  <si>
    <t>Medida 30.3. Creación de una oficina de accesibilidad cognitiva.</t>
  </si>
  <si>
    <t>Medida 30.4. Adaptación a lectura fácil de documentos de interés para la ciudadanía: completar la adaptación de la cartera de servicios sociales.</t>
  </si>
  <si>
    <t>Secretaría General Técnica</t>
  </si>
  <si>
    <t>CAMBIO 31. Incorporar a la reglamentación sobre requisitos de los servicios sociales medidas de mayor accesibilidad y régimen adaptado a la CIDPD de provisión de apoyos.</t>
  </si>
  <si>
    <t>Medida 31.1. Modificación del Decreto Foral 92/2020.</t>
  </si>
  <si>
    <t>Servicio Navarro de Empleo - Nafar Lansare (SNE-NL)</t>
  </si>
  <si>
    <t>CAMBIO 32. Adaptar las instalaciones del SNE-NL a la normativa en materia de accesibilidad.</t>
  </si>
  <si>
    <t>Medida 32.1. Adaptación de los espacios del nuevo Centro de Orientación, Emprendimiento, Acompañamiento e Innovación para el empleo a los criterios de accesibilidad universal.</t>
  </si>
  <si>
    <t>Medida 32.2. Redacción, dirección y ejecución del proyecto de nuevo local de la Agencia de Empleo Doneztebe/Santesteban.</t>
  </si>
  <si>
    <t>CAMBIO 33. Mejorar la atención individualizada de las personas con discapacidad en el SNE-NL.</t>
  </si>
  <si>
    <t>Medida 33.1. Ejecución del contrato para la prestación del servicio de orientación para personas con discapacidad inscritas en el SNE-NL.</t>
  </si>
  <si>
    <t>Medida 33.2. Mecanismos de colaboración para realizar procesos de orientación a personas trabajadoras en Centros Especiales de Empleo mediante la elaboración de un protocolo de actuación.</t>
  </si>
  <si>
    <t>Medida 33.3. Evaluación del servicio de orientación prestado a personas con discapacidad.</t>
  </si>
  <si>
    <t>DEPARTAMENTO DE SALUD</t>
  </si>
  <si>
    <t>Dirección General de Salud</t>
  </si>
  <si>
    <t>CAMBIO 34. Adaptar el documento de voluntades anticipadas a los criterios.</t>
  </si>
  <si>
    <t>Medida 34.1. Adaptación del documento de voluntades anticipadas bajo criterios de accesibilidad universal para las personas con discapacidad visual y auditiva, cognitiva o enfermedad mental.</t>
  </si>
  <si>
    <t>CAMBIO 35. Informar sobre los resultados de la Estrategia de Humanización del sistema sanitario público en formatos accesibles.</t>
  </si>
  <si>
    <t>Medida 35.1. Divulgación web de resultados de la evaluación de la Estrategia de Humanización y nuevas líneas de acción a las personas con discapacidad o con dificultades de accesibilidad a la información.</t>
  </si>
  <si>
    <t>Servicio Navarro de Salud - Osasunbidea (SNS-O)</t>
  </si>
  <si>
    <t>CAMBIO 36. Mejorar la accesibilidad en los edificios del SNS-O.</t>
  </si>
  <si>
    <t>Medida 36.1. Realizar las actuaciones que garanticen la accesibilidad en edificios del SNS-O.</t>
  </si>
  <si>
    <t>Medida 36.2. Realización de un estudio de accesibilidad en la zona de consultas y exterior del Hospital García Orcoyen.</t>
  </si>
  <si>
    <t>Medida 36.4. Realización de obras de asfaltado del entorno del Hospital Reina Sofía de Tudela.</t>
  </si>
  <si>
    <t>Medida 36.5. Ampliación frecuencias y horarios de transporte urbano al Hospital Reina Sofía de Tudela.</t>
  </si>
  <si>
    <t>CAMBIO 37. Mejorar la accesibilidad de personas con discapacidad y/o dependencia a los servicios de urgencias y consultas del Hospital Reina Sofía de Tudela.</t>
  </si>
  <si>
    <t>Medida 37.1. Realización de un estudio sobre las personas que presentan dependencia y/o discapacidad, que acuden sin acompañante a urgencias y consultas del Hospital Reina Sofía de Tudela.</t>
  </si>
  <si>
    <t>CAMBIO 38. Mejorar la accesibilidad cognitiva en los Centros de Salud.</t>
  </si>
  <si>
    <t>Medida 38.1. Elaboración de pictogramas en los Centros de Salud del SNS-O.</t>
  </si>
  <si>
    <t>Medida 38.2. Distribución y colocación de pictogramas en los Centros de Salud del SNS-O.</t>
  </si>
  <si>
    <t>Medida 38.3. Realización de un estudio de viabilidad en relación a la implantación de un plano del hospital Universitario de Navarra en las citas de consultas/pruebas para la HUN.</t>
  </si>
  <si>
    <t>CAMBIO 39. Difundir el documento informativo "Atención pediátrica en el Centro de Salud".</t>
  </si>
  <si>
    <t>Medida 39.1. Elaboración de folleto informativo "Atención pediátrica en el Centro de Salud".</t>
  </si>
  <si>
    <t>Medida 39.2. Traducción de “Atención pediátrica en el Centro de Salud" a los idiomas más utilizados.</t>
  </si>
  <si>
    <t>Medida 39.3. Publicación de "Atención pediátrica en el Centro de Salud" en navarra.es y en espacio web de profesionales para que puedan conocerlo y hacer uso del mismo.</t>
  </si>
  <si>
    <t>Medida 39.4. Elaboración de materiales de apoyo en la comunicación con personas con discapacidad auditiva, visual, con autismo, dificultades cognitivas o de idioma para la HUN.</t>
  </si>
  <si>
    <t>CAMBIO 40. Formar a profesionales del Hospital Universitario de Navarra en materia de Accesibilidad Universal.</t>
  </si>
  <si>
    <t>Medida 40.1. Formación en accesibilidad para profesionales del Hospital Universitario de Navarra.</t>
  </si>
  <si>
    <t>Medida 40.2. Formación en discapacidad para profesionales del SNS-O.</t>
  </si>
  <si>
    <t>Medida 40.3. Introducción de las variables género, interculturalidad y edad en el diseño de la formación a profesionales en Salud Mental.</t>
  </si>
  <si>
    <t>CAMBIO 41. Apoyar implementación de la Ley 8/21 y del Real Decreto 888/2022.</t>
  </si>
  <si>
    <t>Medida 41.1. Adecuación de los documentos de “consentimientos informados” a la normativa vigente en materia de discapacidad.</t>
  </si>
  <si>
    <t>Medida 41.2. Implementación de una acción formativa dirigida a profesionales para apoyar las medidas de las nuevas normativas existentes en materia de discapacidad.</t>
  </si>
  <si>
    <t>CAMBIO 42. Mejorar la accesibilidad de la ciudadanía al sistema sanitario y a su proceso de salud.</t>
  </si>
  <si>
    <t>Medida 42.1. Planificación de los resultados del estudio sobre la accesibilidad de carpeta salud, estableciendo prioridades y cronograma de actuaciones.</t>
  </si>
  <si>
    <t>Medida 42.2. Ampliación y mantenimiento del sistema de traducción telefónica.</t>
  </si>
  <si>
    <t>CAMBIO 43. Mejorar accesibilidad a información y comunicación en la Red de Salud Mental del SNS-O.</t>
  </si>
  <si>
    <t>Medida 43.1. Implementación del Servicio de traducción telefónica en toda la red de Salud Mental.</t>
  </si>
  <si>
    <t>Medida 43.2. Difundir en la Red de Salud Mental información actualizada sobre apoyos técnicos que mejoran la comunicación con persona con discapacidad.</t>
  </si>
  <si>
    <t>CAMBIO 44. Mejorar la atención en la Red de Salud Mental del SNS-O en materia de accesibilidad.</t>
  </si>
  <si>
    <t>Medida 44.1. Revisión de criterios de acceso a los programas asistenciales de la Red de Salud Mental.</t>
  </si>
  <si>
    <t>Medida 44.3. Adaptación a un lenguaje accesible y comprensible de los documentos elaborados para pacientes y familiares.</t>
  </si>
  <si>
    <t>Instituto de Salud Pública y Laboral de Navarra (ISPLN)</t>
  </si>
  <si>
    <t>CAMBIO 45. Mejorar la accesibilidad de los edificios del INSPL.</t>
  </si>
  <si>
    <t>Medida 45.1. Realización de obras que garanticen la accesibilidad en edificios del INSPL.</t>
  </si>
  <si>
    <t>DEPARTAMENTO DE RELACIONES CIUDADANAS</t>
  </si>
  <si>
    <t>Euskarabidea - Instituto Navarro del Euskera</t>
  </si>
  <si>
    <t>CAMBIO 46. Ejecutar las medidas prioritarias del Plan Integral de Accesibilidad Universal (PIAU) de Euskarabidea-Instituto Navarro del Euskera con respecto a la señalización interior y exterior del edificio.</t>
  </si>
  <si>
    <t>Medida 46.1. Instalación de la señalización interior y exterior de Euskarabidea- Instituto Navarro del Euskera según los criterios de accesibilidad universal.</t>
  </si>
  <si>
    <t>DEPARTAMENTO DE UNIVERSIDAD, INNOVACIÓN Y TRANSFORMACIÓN DIGITAL</t>
  </si>
  <si>
    <t>Dirección General de Universidad</t>
  </si>
  <si>
    <t>CAMBIO 47. Fomentar la igualdad de oportunidades en el acceso a la información.</t>
  </si>
  <si>
    <t>Medida 47.1. Elaboración de un análisis del cumplimiento de criterios y requisitos de accesibilidad visual de las páginas web de la Dirección General de Universidad y establecimiento de medidas correctoras.</t>
  </si>
  <si>
    <t>Dirección General de Telecomunicaciones y Digitalización</t>
  </si>
  <si>
    <t>CAMBIO 48. Adecuar los sitios web navarra.es a las exigencias normativas de distintos ámbitos en materia de accesibilidad universal.</t>
  </si>
  <si>
    <t>Medida 48.1. Ejecución de 5 Planes de Actuación obtenidos en el POAU2022, con el fin de llevar a cabo las actuaciones necesarias detectadas en sitios web seleccionados.</t>
  </si>
  <si>
    <t>Medida 48.2. Realización de un asesoramiento técnico para la catalogación de la situación de cumplimiento de la normativa vigente de accesibilidad en sitios webs seleccionados, para determinar si son plenamente accesibles o si necesitan adecuaciones.</t>
  </si>
  <si>
    <t>CAMBIO 49. Formar en materia de accesibilidad a diferentes perfiles (desarrollador/a, maquetador/a, perfil gestor/a).</t>
  </si>
  <si>
    <t>Medida 49.1. Realización de formación en pautas técnicas y procedimientos a seguir para cumplir criterios de accesibilidad para portales web.</t>
  </si>
  <si>
    <t>Dirección General de Innovación</t>
  </si>
  <si>
    <t>CAMBIO 50. Promover el acceso de toda la ciudadanía a las páginas web dependientes de la Dirección General de Innovación.</t>
  </si>
  <si>
    <t>Medida 50.1. Elaboración de análisis del cumplimiento de criterios y requisitos de accesibilidad universal de páginas web de la Dirección General de Innovación y establecimiento de medidas correctoras.</t>
  </si>
  <si>
    <t>DEPARTAMENTO DE DESARROLLO RURAL Y MEDIO AMBIENTE</t>
  </si>
  <si>
    <t>Secretaria General Técnica</t>
  </si>
  <si>
    <t>CAMBIO 51. Promover las condiciones de accesibilidad universal y diseño para todas las personas en el ámbito de los edificios, establecimientos e instalaciones pertenecientes al Departamento.</t>
  </si>
  <si>
    <t>Medida 51.1. Implementación de las medidas establecidas en el Plan Integral de Accesibilidad de la Oficina de Área de Tafalla.</t>
  </si>
  <si>
    <t>Medida 51.2. Realización de un Plan Integral de Accesibilidad de la sede central del Departamento.</t>
  </si>
  <si>
    <t>Medida 51.3. Realización de un Plan Integral de Accesibilidad de la Oficina de Área de Estella.</t>
  </si>
  <si>
    <t>Medida 51.4. Modificación de la rotulación de las oficinas de registro del Departamento.</t>
  </si>
  <si>
    <t>Medida 51.5. Modificación de la rotulación de la sede del Departamento.</t>
  </si>
  <si>
    <t>Medida 51.6. Construcción de obras de adaptación de aseos en la sede del Departamento.</t>
  </si>
  <si>
    <t>Medida 51.7. Adquisición de silla/s de evacuación en la sede del Departamento.</t>
  </si>
  <si>
    <t>CAMBIO 52. Facilitar a las personas con discapacidad la atención en el Departamento.</t>
  </si>
  <si>
    <t>Medida 52.1. Adaptación de las acciones formativas de carácter divulgativo en materia de Seguridad de la Información.</t>
  </si>
  <si>
    <t>Medida 52.2. Adaptación en materia de accesibilidad de las publicaciones/revistas del Departamento.</t>
  </si>
  <si>
    <t>Medida 52.3. Adaptación y publicación de la Ley Foral 4/2022, de 22 de marzo, de Cambio Climático y Transición Energética de Navarra en lectura fácil.</t>
  </si>
  <si>
    <t>Dirección General de Medio Ambiente</t>
  </si>
  <si>
    <t>CAMBIO 53. Desarrollar el Plan Integral de Accesibilidad del Centro de Interpretación de la Naturaleza de Lumbier.</t>
  </si>
  <si>
    <t>Medida 53.1. Modificación de los aseos mediante obras de albañilería según las indicaciones del Plan Integral de Accesibilidad.</t>
  </si>
  <si>
    <t>Medida 53.2. Indicación de una Plaza de aparcamiento reservada a personas con movilidad reducida.</t>
  </si>
  <si>
    <t>Medida 53.3. Modificación de los pavimentos interiores para dotar al suelo con relieve de acanaladura o botones, para proporcionar una deambulación segura a personas con discapacidad visual.</t>
  </si>
  <si>
    <t>Medida 53.4. Señalización interior para marcar el itinerario a seguir y señales de evacuación del edificio.</t>
  </si>
  <si>
    <t>CAMBIO 54. Implementar las medidas de adaptación del Plan Integral de Accesibilidad para el Observatorio de Aves de Pitillas.</t>
  </si>
  <si>
    <t>Medida 54.1. Señalización de Plazas reservadas de aparcamiento para personas con movilidad reducida.</t>
  </si>
  <si>
    <t>Medida 54.2. Señalización externa del Observatorio de Aves bajo criterios de accesibilidad.</t>
  </si>
  <si>
    <t>Medida 54.3. Modificación de escaleras exteriores desde los aparcamientos hasta el Observatorio de Aves para cumplir con medidas de huella y contrahuella normativas y dotarlas de dos pasamanos.</t>
  </si>
  <si>
    <t>Medida 54.4. Modificación de los aseos mediante obras de albañilería según las indicaciones del Plan Integral de Accesibilidad.</t>
  </si>
  <si>
    <t>Medida 54.5. Señalización interior del Observatorio de aves de Pitillas y de las mesas informativas bajo criterios de accesibilidad.</t>
  </si>
  <si>
    <t>CAMBIO 55. Implementar las Medidas de adaptación del Plan Integral de Accesibilidad para el Observatorio de Aves de Viana.</t>
  </si>
  <si>
    <t>Medida 55.1. Creación de dos plazas reservadas de aparcamiento para personas con movilidad reducida.</t>
  </si>
  <si>
    <t>Medida 55.2. Señalización externa del Observatorio de aves de Viana bajo criterios de accesibilidad.</t>
  </si>
  <si>
    <t>Medida 55.3. Modificación de los aseos mediante obras de albañilería según las indicaciones del Plan Integral de Accesibilidad.</t>
  </si>
  <si>
    <t>Medida 55.4. Señalización interior del Observatorio y mesas informativas bajo criterios de accesibilidad.</t>
  </si>
  <si>
    <t>Medida 55.5. Modificación del espacio de trabajo para las personas con discapacidad llevando a cabo aquellas adaptaciones que sean necesarias.</t>
  </si>
  <si>
    <t>CAMBIO 56. Mejorar la accesibilidad del Parque Natural Señorío de Bertiz.</t>
  </si>
  <si>
    <t>Medida 56.1. Instalación de un ascensor en el caserío Tenientetxea, rehabilitado como Centro de Interpretación de la Naturaleza del Parque Natural Señorío de Bertiz.</t>
  </si>
  <si>
    <t>DEPARTAMENTO DE CULTURA Y DEPORTE</t>
  </si>
  <si>
    <t>Dirección General de Cultura</t>
  </si>
  <si>
    <t>Instituto Navarro del Deporte (IND)</t>
  </si>
  <si>
    <t>En ejecución 25%</t>
  </si>
  <si>
    <t>SI</t>
  </si>
  <si>
    <t>Recursos propios</t>
  </si>
  <si>
    <t>Plurianual</t>
  </si>
  <si>
    <t>Traslado a 2024</t>
  </si>
  <si>
    <t>Medida 25.6. Accesibilidad de las consultas de Médicos Forenses</t>
  </si>
  <si>
    <t>Medida 25.7. Accesibilidad Palacio de Justicia de Aoiz</t>
  </si>
  <si>
    <t>Ampliado plazo justificación</t>
  </si>
  <si>
    <t>Pendiente</t>
  </si>
  <si>
    <t>CAMBIO 58. Promover la accesibilidad en los equipamientos culturales, servicios y bienes del patrimonio cultural de Navarra.</t>
  </si>
  <si>
    <t>CAMBIO 59. Promover las condiciones de accesibilidad universal y diseño en los edificios adscritos al Instituto Navarro del Deporte.</t>
  </si>
  <si>
    <t>CAMBIO 60. Facilitar el acceso a la práctica deportiva de las personas con discapacidad.</t>
  </si>
  <si>
    <t>Medida 58.1. Inclusión del criterio de accesibilidad en el nuevo Plan Estratégico de Cultura 2024-2028.</t>
  </si>
  <si>
    <t>Medida 58.2. Acciones de mejora en accesibilidad en programas propios de la Dirección General, para personas con discapacidad intelectual y personas migrantes con problemas de comprensión.</t>
  </si>
  <si>
    <t>Medida 58.3. Adquisición de un bucle magnético para la Sala de Consultas del Archivo Contemporáneo.</t>
  </si>
  <si>
    <t>Medida 58.4. Grabación de textos de las exposiciones.</t>
  </si>
  <si>
    <t>Medida 58.5. Realización de Subtitulado de videos de difusión.</t>
  </si>
  <si>
    <t>Medida 58.6. Realización de un programa de actividades de difusión del patrimonio cultural de Navarra para personas con discapacidad.</t>
  </si>
  <si>
    <t>Medida 58.7. Introducción de código QR de lectura fácil ampliada a los textos de las exposiciones temporales para garantizar la accesibilidad cognitiva.</t>
  </si>
  <si>
    <t>Medida 58.8. Señalización de los espacios de la Biblioteca de Navarra para hacerla más comprensible a las personas con barreras de accesibilidad cognitiva.</t>
  </si>
  <si>
    <t>Medida 58.9. Realización de formación del personal bibliotecario en accesibilidad universal.</t>
  </si>
  <si>
    <t>Medida 58.10. Adquisición de materiales accesibles en lectura fácil en las bibliotecas públicas.</t>
  </si>
  <si>
    <t>Medida 59.1. Realización de obras para eliminar barreras arquitectónicas Residencia Fuerte el Príncipe.</t>
  </si>
  <si>
    <t>Medida 59.2. Eliminación de barreras arquitectónicas en los vestuarios masculinos del Estadio Larrabide.</t>
  </si>
  <si>
    <t>Medida 60.1. Elaboración de un programa de actividades accesibles para personas con discapacidad.</t>
  </si>
  <si>
    <t>Medida 60.2. Realización de actividades de apoyo a programas de actividad física deportiva que impulsen la participación de personas con discapacidad.</t>
  </si>
  <si>
    <t>Medida 60.3. Formación para los agentes deportivos sobre “Actividad física adaptada y deporte”.</t>
  </si>
  <si>
    <t>Medida 60.4. Implementación de ayudas para la adquisición de material deportivo adaptado.</t>
  </si>
  <si>
    <t>No cuantificado</t>
  </si>
  <si>
    <t>indicadores</t>
  </si>
  <si>
    <t>valor indicador</t>
  </si>
  <si>
    <t xml:space="preserve">Nº de  hombres y mujeres formadas.   </t>
  </si>
  <si>
    <t>%   respecto del total de las personas a formar</t>
  </si>
  <si>
    <t>Número de visualizaciones de los cursos en redes</t>
  </si>
  <si>
    <t>número  de agentes formados</t>
  </si>
  <si>
    <t xml:space="preserve">Nº de proyectos que contemplan medidas para garantizar la accesibilidad en las acciones programadas (porcentaje respecto del total de proyectos presentados)
</t>
  </si>
  <si>
    <t>Nº de proyectos que contemplan medidas para garantizar la accesibilidad en las acciones programadas (porcentaje respecto del total de proyectos presentados).</t>
  </si>
  <si>
    <t>En la subvención de proyectos en entidades locales se asignan puntos para acciones que contemplen la accesibilidad, en concreto 5 puntos (de los 100 totales), en todas las modalidades. Lo mismo en la subvención de proyectos en grupos de acción local, también 5 puntos de 100.</t>
  </si>
  <si>
    <t xml:space="preserve">N.º personas que manifiestan necesidades especiales para el acceso a los programas y tipología de necesidad.
</t>
  </si>
  <si>
    <t xml:space="preserve">N.º y tipo de medidas especiales implementadas
</t>
  </si>
  <si>
    <t>N.º personas beneficiarias de las medidas implementadas.</t>
  </si>
  <si>
    <t xml:space="preserve">N.º y tipología de medidas de accesibilidad previstas
</t>
  </si>
  <si>
    <t>Inclusión de los datos en las Memorias</t>
  </si>
  <si>
    <t xml:space="preserve">Nº de medidas de accesibilidad incluidas en los soportes digitales
</t>
  </si>
  <si>
    <t>N.º personas beneficiarias de las medidas</t>
  </si>
  <si>
    <t>N.º de audiovisuales subtitulados</t>
  </si>
  <si>
    <t>Nº de documentos adaptados</t>
  </si>
  <si>
    <t>Nº  de idiomas utilizados</t>
  </si>
  <si>
    <t>Nº de minutos de interpretación telefónica</t>
  </si>
  <si>
    <t xml:space="preserve">Nº de utilizaciones de Dualia
</t>
  </si>
  <si>
    <t xml:space="preserve">N.º y tipo de medidas implementadas en el Centro de Atención Integral a la Violencia Sexual
</t>
  </si>
  <si>
    <t>Nº personas formadas</t>
  </si>
  <si>
    <t>-</t>
  </si>
  <si>
    <t>Nº personas formadas respecto del total previsto</t>
  </si>
  <si>
    <t xml:space="preserve"> Cumplimiento de requisitos de accesibilidad con el nivel AA</t>
  </si>
  <si>
    <t>Nº de informes generados</t>
  </si>
  <si>
    <t>Nº de personas formadas</t>
  </si>
  <si>
    <t>Nº videos elaborados respecto de los procedimientos</t>
  </si>
  <si>
    <t>Esta realizada el estudio de requisitos de accesibilidad en profundidad.</t>
  </si>
  <si>
    <t>Cumplimiento de criterios DALCO según auditoría externa 
% de obra realizada</t>
  </si>
  <si>
    <t>Certificación obtenida</t>
  </si>
  <si>
    <t>Nº formaciones llevadas a cabo respecto de las recogidas en el Plan</t>
  </si>
  <si>
    <t>Nº de ruedas de prensa accesibles a personas con discapacidad auditiva realizadas</t>
  </si>
  <si>
    <t>Implantación del servicio realizada</t>
  </si>
  <si>
    <t>Nº de usuarios beneficiados por la medida</t>
  </si>
  <si>
    <t>Nº de webinarios celebrados</t>
  </si>
  <si>
    <t xml:space="preserve">Nº personas apuntadas </t>
  </si>
  <si>
    <t xml:space="preserve"> Nº personas que han visionado los webinarios</t>
  </si>
  <si>
    <t>Publicación del espacio web</t>
  </si>
  <si>
    <t>Si</t>
  </si>
  <si>
    <t>Nº de visitas recibidas en el espacio web</t>
  </si>
  <si>
    <t>Nº redes sociales en las que se visibiliza la accesibilidad universal por parte del Gobierno de Navarra</t>
  </si>
  <si>
    <t>Nº de seguidores en cada red social</t>
  </si>
  <si>
    <t>Nº de espacios patrocinados</t>
  </si>
  <si>
    <t>Firma de un Convenio realizada</t>
  </si>
  <si>
    <t>Nº de Actividades desarrollas en éste ámbito</t>
  </si>
  <si>
    <t>Norma aprobada Sí/NO</t>
  </si>
  <si>
    <t>NO</t>
  </si>
  <si>
    <t>Número de expedientes de rehabilitación aprobados</t>
  </si>
  <si>
    <t>Número de viviendas rehabilitadas</t>
  </si>
  <si>
    <t>Presupuesto ejecutado respecto al total  en euros</t>
  </si>
  <si>
    <t>Nº de vehículos que prestan los servicios concesionales que cumplen con los requisitos de accesibilidad establecidos.</t>
  </si>
  <si>
    <t xml:space="preserve">% de obra licitada                           </t>
  </si>
  <si>
    <t xml:space="preserve">% de obra finalizada </t>
  </si>
  <si>
    <t xml:space="preserve">% de Obras licitada                                    </t>
  </si>
  <si>
    <t xml:space="preserve">% de Obras finalizadas   </t>
  </si>
  <si>
    <t>Construcción del intercambiador de Oronoz-Mugairi realizado.</t>
  </si>
  <si>
    <t xml:space="preserve">Proyecto de intercambiador de Lumbier realizado                                              </t>
  </si>
  <si>
    <t xml:space="preserve">% de obra licitada             </t>
  </si>
  <si>
    <t>% de obra ejecutada</t>
  </si>
  <si>
    <t>Nº de proyectos financiados</t>
  </si>
  <si>
    <t>Totalidad de las obras ejecutadas</t>
  </si>
  <si>
    <t>Informe de evaluación de la accesibilidad elaborado</t>
  </si>
  <si>
    <t xml:space="preserve">Proyecto redactado </t>
  </si>
  <si>
    <t>No ejecutado</t>
  </si>
  <si>
    <t>% de obras realizado</t>
  </si>
  <si>
    <t>Informe redactado</t>
  </si>
  <si>
    <t>Nº de elementos de señalización colocados</t>
  </si>
  <si>
    <t xml:space="preserve">Nº horas formativas         </t>
  </si>
  <si>
    <t xml:space="preserve"> Nº de tutorizaciones/asesorías individualizadas</t>
  </si>
  <si>
    <t>310 fotos</t>
  </si>
  <si>
    <t>https://equalitasvitae.com/destino-navarra-inclusiva/</t>
  </si>
  <si>
    <t xml:space="preserve">Ajustes técnicos realizados con confirmación de seguir cumpliendo la AA y acciones de desarrollo </t>
  </si>
  <si>
    <t>Ampliación de los manuales realizada</t>
  </si>
  <si>
    <t>Publicado</t>
  </si>
  <si>
    <t xml:space="preserve">Contrato de asistencia ejecutado,  </t>
  </si>
  <si>
    <t>Contenido en la web de turismo publicado</t>
  </si>
  <si>
    <t>Nº de materiales audiovisuales comprados</t>
  </si>
  <si>
    <t>Página de destino en página de Equalitas realizada.</t>
  </si>
  <si>
    <t>Se han adquirido 7 camillas elevables, para las consultas de los Médicos Forenses  de los diferentes Palacios de Justicia de Navarra. Pamplona (3), Tudela (1), Tafalla (1), Estella (1) y Aoiz (1).</t>
  </si>
  <si>
    <t xml:space="preserve">Grado de satisfacción de personas con discapacidad auditiva en la atención al público y servicios de la administración pública que se ofrecen en los palacios de justicia.                    </t>
  </si>
  <si>
    <t>Está ya finalizada. Se han concedido 119 ayudas.</t>
  </si>
  <si>
    <t>Decreto Foral 38/2023, de 5 de abril, de modificación del Decreto Foral 92/2020, de 2 de diciembre.</t>
  </si>
  <si>
    <t xml:space="preserve">Puesta en marcha de los Centros con las adaptaciones realizadas                  </t>
  </si>
  <si>
    <t xml:space="preserve">Nº de Adaptaciones en materia de accesibilidad realizadas en los centros  </t>
  </si>
  <si>
    <t>Proyecto de obra elaborado</t>
  </si>
  <si>
    <t>Nº de  Diagnósticos personalizados realizados</t>
  </si>
  <si>
    <t>Nº de Itinerarios personalizados realizados</t>
  </si>
  <si>
    <t>Nº de Atenciones/Servicios prestados en el año</t>
  </si>
  <si>
    <t>Protocolo de actuación elaborado</t>
  </si>
  <si>
    <t>8,5 sobre 10</t>
  </si>
  <si>
    <t>% de Personas con discapacidad que han realizado la encuesta respecto del total de personas atendidas</t>
  </si>
  <si>
    <t>Grado de satisfacción</t>
  </si>
  <si>
    <t>Nº de personas con discapacidad insertadas tras recibir el servicio de orientación</t>
  </si>
  <si>
    <t>82 hombres y 68 mujeres han cumplimentado la encuesta. Se han cumplimentado 150 encuestas de las 655 enviadas.</t>
  </si>
  <si>
    <t xml:space="preserve">Nº de centros de salud rotulados respecto al total de Centros de Salud. </t>
  </si>
  <si>
    <t>Nº de lotes de pictogramas elaborados respecto al total de Centros de Salud.</t>
  </si>
  <si>
    <t>En proceso</t>
  </si>
  <si>
    <t>Folleto elaborado</t>
  </si>
  <si>
    <t>Nº de espacios web en los que se ha publicado el folleto informativo</t>
  </si>
  <si>
    <t>Nº de idiomas a los que se ha traducido el folleto</t>
  </si>
  <si>
    <t>Folleto traducido</t>
  </si>
  <si>
    <t>Nº de acciones realizadas</t>
  </si>
  <si>
    <t>Medida 38.5. Identificación y eliminación de barreras arquitectónicas en C.S.</t>
  </si>
  <si>
    <t>Medida 38.6. Rotulación de Centros de Salud con identificación de nº de consulta.</t>
  </si>
  <si>
    <t>Documento de voluntades anticipadas realizado.                       Testaje del documento realizado</t>
  </si>
  <si>
    <t>En elaboración</t>
  </si>
  <si>
    <t>Estrategia en lenguaje sencillo y lectura fácil publicado en espacio web</t>
  </si>
  <si>
    <t>Nº de materiales de apoyo a la comunicación realizados</t>
  </si>
  <si>
    <t>18 Pictogramas, 1 Procedimiento, 5 Guías, 1 Video.</t>
  </si>
  <si>
    <t>Estudio elaborado</t>
  </si>
  <si>
    <t xml:space="preserve"> Estudio elaborado</t>
  </si>
  <si>
    <t>Nº de acciones de formación impulsadas</t>
  </si>
  <si>
    <t xml:space="preserve">Nº de profesionales de HUN formados en accesibilidad universal         </t>
  </si>
  <si>
    <t>% Obra finalizada</t>
  </si>
  <si>
    <t>25% Redacción de Proyecto</t>
  </si>
  <si>
    <t>Cronograma para el año 2023 establecido</t>
  </si>
  <si>
    <t>Realizado cronograma</t>
  </si>
  <si>
    <t>Nº de dispositivos de traducción añadidos</t>
  </si>
  <si>
    <t>Cobertura completa de los solicitados</t>
  </si>
  <si>
    <t>Estudio sobre la accesibilidad a la zona de consultas y exteriores del Hospital García Orcoyen realizado.</t>
  </si>
  <si>
    <t>% Finalización de obra</t>
  </si>
  <si>
    <t>Nº de frecuencias ampliadas                        Nº de horarios ampliados</t>
  </si>
  <si>
    <t xml:space="preserve">Implementadas 6 líneas comarcales (Nbus) con parada en el hospital. Las 2 líneas urbanas de Tudela han aumentado la frecuencia de viajes al hospital. </t>
  </si>
  <si>
    <t xml:space="preserve">% Finalización de instalación          </t>
  </si>
  <si>
    <t>Estudio realizado</t>
  </si>
  <si>
    <t>Nº de personas con dependencia y/o discapacidad  identificadas  sin acompañante  a servicios del Hospital Reina Sofía de Tudela</t>
  </si>
  <si>
    <t>46% hombres y 54% mujeres. 90% identificados en el servicio de Urgencias.</t>
  </si>
  <si>
    <t>Todos los servicios de la RdSM</t>
  </si>
  <si>
    <t>Servicio implementado</t>
  </si>
  <si>
    <t>Nº de programas revisados en relación a los criterios de acceso</t>
  </si>
  <si>
    <t>Nº  de documentos adaptados a un lenguaje accesible</t>
  </si>
  <si>
    <t>Nº de acciones diseñadas con criterios de las variables género, edad e interculturalidad.</t>
  </si>
  <si>
    <t>Nuevos documentos de consentimiento informado disponibles en HCE</t>
  </si>
  <si>
    <t xml:space="preserve">Nº de acciones formativas  realizadas </t>
  </si>
  <si>
    <t xml:space="preserve">Nº de profesionales asistentes </t>
  </si>
  <si>
    <t>Señalización instalada</t>
  </si>
  <si>
    <t>Número de páginas web de la Dirección General de Universidad que cumplen con los requisitos de accesibilidad para personas con discapacidad visual.</t>
  </si>
  <si>
    <t>% Páginas web de la Dirección General de Universidad que cumplen con los requisitos de accesibilidad para personas con discapacidad visual.</t>
  </si>
  <si>
    <t>Obtenidos informes técnicos detallados para cada sitio.</t>
  </si>
  <si>
    <t>Trasladado a 2024, para obtener un informe ejecutivo-divulgativo.</t>
  </si>
  <si>
    <t>% de ejecución de mejoras detectadas en el plan de actuación de los 5 sitios definidos.</t>
  </si>
  <si>
    <t>Planes de actuación ejecutados</t>
  </si>
  <si>
    <t>Declaraciones de Accesibilidad de dichos sitios obtenidas</t>
  </si>
  <si>
    <t>Fichas de evaluación de accesibilidad para cada sitio web seleccionado en la medida.</t>
  </si>
  <si>
    <t>Diagnóstico enviado a cada unidad propietaria del sistema de información correspondiente.</t>
  </si>
  <si>
    <t>Formación impartida</t>
  </si>
  <si>
    <t>Nº de actividades formativas impartidas</t>
  </si>
  <si>
    <t>Nivel de satisfacción obtenido en el cuestionario de opinión a participantes en la formación.</t>
  </si>
  <si>
    <t>Nº de medidas implementadas</t>
  </si>
  <si>
    <t>Plan de Accesibilidad elaborado</t>
  </si>
  <si>
    <t>Nº de rótulos colocados</t>
  </si>
  <si>
    <t>Nº de aseos adaptados</t>
  </si>
  <si>
    <t>Nº de Silla/s adquirida/s</t>
  </si>
  <si>
    <t xml:space="preserve">Número de actuaciones realizadas establecidas en la evaluación del Plan Integral de Accesibilidad de la Oficina de Área de Tafalla.  
</t>
  </si>
  <si>
    <t>% de actuaciones/medidas realizadas sobre el total de medidas identificadas en el Plan como prioritarias.</t>
  </si>
  <si>
    <t>Número de acciones formativas accesibles realizadas</t>
  </si>
  <si>
    <t>Número de  publicaciones accesibles realizadas</t>
  </si>
  <si>
    <t>Publicación de la Ley Foral adaptada a lectura fácil realizada</t>
  </si>
  <si>
    <t>Ejecutada la indicación en el pavimento exterior o no ejecutada</t>
  </si>
  <si>
    <t xml:space="preserve">Ejecutada la obra o no ejecutada                               </t>
  </si>
  <si>
    <t xml:space="preserve">Ejecutada la obra o no ejecutada                    </t>
  </si>
  <si>
    <t>% Obra ejecutada</t>
  </si>
  <si>
    <t xml:space="preserve">Implementar los cambios o no implementarlos                             </t>
  </si>
  <si>
    <t>Medida de señalización ejecutada</t>
  </si>
  <si>
    <t xml:space="preserve">% de señalización externa realizada                                </t>
  </si>
  <si>
    <t xml:space="preserve">Si se ejecuta o no la colocación de la señalética. </t>
  </si>
  <si>
    <t xml:space="preserve">Ejecutada la obra o no ejecutada.  </t>
  </si>
  <si>
    <t xml:space="preserve">Implementar los cambios o no implementarlos   </t>
  </si>
  <si>
    <t>Nº de adaptaciones realizadas en los espacios de trabajo</t>
  </si>
  <si>
    <t>Obra ejecutada</t>
  </si>
  <si>
    <t>Ascensor instalado</t>
  </si>
  <si>
    <t>Publicación en lectura fácil realizada</t>
  </si>
  <si>
    <t>Incluida la accesibilidad en el nuevo Plan Estratégico de Cultura 2024-2028 como reto.</t>
  </si>
  <si>
    <t>Nº de representaciones con accesibilidad</t>
  </si>
  <si>
    <t>Nº de personas con dificultades por discapacidad o comprensión que han accedido a la representación</t>
  </si>
  <si>
    <t xml:space="preserve">Adquisición realizada </t>
  </si>
  <si>
    <t xml:space="preserve">Nº de Grabaciones de textos realizadas </t>
  </si>
  <si>
    <t>Nº de subtitulados de vídeos realizados</t>
  </si>
  <si>
    <t xml:space="preserve">Nº de actividades realizadas en materia de patrimonio cultural dirigidas a diferentes circunstancias de accesibilidad </t>
  </si>
  <si>
    <t xml:space="preserve">Nº de exposiciones temporales en las que se incluye el QR accesible   </t>
  </si>
  <si>
    <t>Nº de QR incluidos en las exposiciones temporales</t>
  </si>
  <si>
    <t>Nº de elementos señalizados</t>
  </si>
  <si>
    <t>Nº de Acciones formativas realizadas</t>
  </si>
  <si>
    <t>Nº de personas participantes</t>
  </si>
  <si>
    <t>Nº de libros adquiridos bajo criterios de accesibilidad</t>
  </si>
  <si>
    <t>Pueden existir más ejemplares comprados por las bibliotecas que no estén identificados en el catálogo como "lectura fácil", con lo que no podemos recuperar el dato. Pero más allá del dato, destacamos la voluntad de incrementar estas colecciones.</t>
  </si>
  <si>
    <t xml:space="preserve">14 mesas de trabajo territoriales, sectoriales y transversales, a las que se ha inscrito un total de 307 personas, siendo el 52% mujeres, y en las que finalmente han participado248 personas (51,2% mujeres). De momento se ha dado cumplimiento a las fases I, II y III (proceso participativo). Estamos con el borrador del PECN 2024-2028 en el que se incorpora la accesibilidad. </t>
  </si>
  <si>
    <t>Nº de personas usuarias</t>
  </si>
  <si>
    <t>Nº Actividades ofertadas</t>
  </si>
  <si>
    <t>Nº personas participantes</t>
  </si>
  <si>
    <t>Nº programas apoyados</t>
  </si>
  <si>
    <t xml:space="preserve">Fondos Europeos: 12 programas de 10 entidades en una convocatoria; 3 entidades por la organización de competiciones en la otra y 10 centros escolares en el contrato.  11 programas de federaciones y a 6 entidades por participación en ligas. </t>
  </si>
  <si>
    <t>Nº de actividades de formación realizadas</t>
  </si>
  <si>
    <t>Nº personas que reciben formación</t>
  </si>
  <si>
    <t>Nº entidades beneficiadas</t>
  </si>
  <si>
    <t>Nº de personas beneficiadas</t>
  </si>
  <si>
    <t>Nº de dispositivos para accesibilidad adquiridos</t>
  </si>
  <si>
    <t>Ejecución de obra para accesibilidad (instalación de muelle)</t>
  </si>
  <si>
    <t xml:space="preserve">Realizada </t>
  </si>
  <si>
    <t xml:space="preserve"> Decreto Foral 92/2020 modificado</t>
  </si>
  <si>
    <t>Nº de ayudas concedidas</t>
  </si>
  <si>
    <t>Análisis realizado</t>
  </si>
  <si>
    <t>Nº de bucles magnéticos adquiridos</t>
  </si>
  <si>
    <t>% de trabajos de señalización realizados</t>
  </si>
  <si>
    <t>Estudio de accesibilidad realizado</t>
  </si>
  <si>
    <t>% de adaptación de acceso al Palacio de Justicia de Tafalla</t>
  </si>
  <si>
    <t>% de obra de aseo accesible en el Palacio de Justicia de Pamplona realizada</t>
  </si>
  <si>
    <t>% de realización de la intervención</t>
  </si>
  <si>
    <t>% de obra realizada</t>
  </si>
  <si>
    <t>Nº de formaciones realizadas</t>
  </si>
  <si>
    <t>Oficina de accesibilidad cognitiva puesta en marcha</t>
  </si>
  <si>
    <t>Medida 26.4. Rehabilitación integral del Colegio Público Zudaire.</t>
  </si>
  <si>
    <t>Medida 26.10. Elaboración de la normativa que regula la creación, organización y funcionamiento del CREENA.</t>
  </si>
  <si>
    <t>Medida 26.5. Construcción nuevo CP Lezkairu.</t>
  </si>
  <si>
    <t>Medida 26.6. Construcción nuevo edificio CP Sesma.</t>
  </si>
  <si>
    <t>Medida 26.7. Eliminación barreras arquitectónicas CP Fitero.</t>
  </si>
  <si>
    <t>Medida 26.9. Aprobación de proyecto de obra en CP Ancin.</t>
  </si>
  <si>
    <t>Medida 26.11. Elaboración de la normativa que regula la inclusión educativa en los centros docentes no universitarios de Navarra.</t>
  </si>
  <si>
    <t>Medida 26.12. Auditoría del portal web de educación en el nivel AA de las Web Accesibility Guidelines 2.</t>
  </si>
  <si>
    <t>Medida 38.6. Rotulación de Centros de Salud. Con identificación de nº de consulta.</t>
  </si>
  <si>
    <t>% Intervención ejecutada</t>
  </si>
  <si>
    <t>Proyecto de obra aprobado</t>
  </si>
  <si>
    <t>Normativa elaborada</t>
  </si>
  <si>
    <t>Auditoría realizada</t>
  </si>
  <si>
    <t>Nº de empresas que forman parte del acuerdo marco</t>
  </si>
  <si>
    <t>Nº de profesionales formados</t>
  </si>
  <si>
    <t>Nº de acciones formativas realizadas</t>
  </si>
  <si>
    <t>Medida sobrevenida</t>
  </si>
  <si>
    <t>Incluido en total obra</t>
  </si>
  <si>
    <t>CAMBIO 57. Publicar la Ley Foral 4/2022, de cambio climático y transición energética en formato lectura fácil</t>
  </si>
  <si>
    <t>Medida 57.1. Publicar la Ley Foral 4/2022, de cambio climático y transición energética en formato lectura fácil</t>
  </si>
  <si>
    <t>33 Mujeres - 8 Hombres. 41 eventos tutorizados x 4 horas de tutoría.</t>
  </si>
  <si>
    <t>a) Adaptación de contenidos de comunicación a lectura fácil en castellano y euskera.
b) Imprenta.</t>
  </si>
  <si>
    <t>Se está organizando formación en lenguaje accesible y lectura fácil para el ejercicio 2024.</t>
  </si>
  <si>
    <t>Esta formación está destinada a los responsables de accesibilidad de los Departamentos que en 2023 no habían sido designados. La formación se realizará cuando sean designados.</t>
  </si>
  <si>
    <t>Medida a realizar en 2024 en coordinación con la Unidad Responsable de Accesibilidad.</t>
  </si>
  <si>
    <t>Realizado estudio de la página Web del INAP.</t>
  </si>
  <si>
    <t>Se ha implantado.</t>
  </si>
  <si>
    <t>No ha sido posible su implantación. Se incluye en el POAU 2024.</t>
  </si>
  <si>
    <t>Se valora en los proyectos si los espacios con actividades programadas disponen de accesibilidad (barreras arquitectónicas, reserva de plazas).</t>
  </si>
  <si>
    <t>Pendiente realizar memoria.</t>
  </si>
  <si>
    <t>4/5 fases finalizadas.</t>
  </si>
  <si>
    <t>Las 192 utilizaciones las han realizado desde 9 servicios diferentes.</t>
  </si>
  <si>
    <t>Los datos de participación están en archivos del INAP, ya que esta alojada en su plataforma.</t>
  </si>
  <si>
    <t>Se realizaron dos sesiones, las cuales fueron grabadas. Con la grabación se realizará jornadas online de formación. Se formó a todo el personal que quiso inscribirse.</t>
  </si>
  <si>
    <t>1 mujer y 1 hombre con discapacidad.</t>
  </si>
  <si>
    <t>Formación incluida en el sistema de gestión y formación online (modo accesible).</t>
  </si>
  <si>
    <t>En fase de licitación.</t>
  </si>
  <si>
    <t>Se sustituye dos webinarios por una jornada presencial, I Jornada de Servicios Públicos Inclusivos, que se celebro el pasado 12/12/2023 en la Sala Zentral de Pamplona.</t>
  </si>
  <si>
    <t>Firmado Convenio con el Cermin para el fomento de la participación inclusiva el 24/03/2023.</t>
  </si>
  <si>
    <t>3 de 11 empresas totales.</t>
  </si>
  <si>
    <t>6 Mujeres - 5 Hombres.</t>
  </si>
  <si>
    <t>3 Mujeres - 1 Hombre.</t>
  </si>
  <si>
    <t>80 Mujeres - 30 Hombres.</t>
  </si>
  <si>
    <t>https://www.navarra.es/es/administracion-accesible-e-inclusiva</t>
  </si>
  <si>
    <t>Se ha sustituido la puerta corredera de acceso actual al Palacio. También se han sustituido las bisagras de la puerta abatible así como el muelle para permitir una apertura accesible. La previsión es sustituir el muelle actual por uno muelle de asistencia de apertura.</t>
  </si>
  <si>
    <t>Se ha instalado un muelle eléctrico con detección en la puerta interior del cortavientos de acceso al Palacio de Justicia de Aoiz.</t>
  </si>
  <si>
    <t>Se ha realizado una campaña de recogida de productos de apoyo y se han definido las condiciones del servicio, a punto de iniciar el pilotaje en enero 2024.</t>
  </si>
  <si>
    <t>Actuaciones terminadas y justificadas.</t>
  </si>
  <si>
    <t>Se concede un anticipo por el total de la subvención y se amplía el plazo para justificar la obra hasta el 30 de marzo de 2024.</t>
  </si>
  <si>
    <t>Se han realizado dos formaciones para técnicos de la ANADP y para personal de centros de atención a personas con discapacidad.</t>
  </si>
  <si>
    <t>Se ha puesto en marcha durante 2023.</t>
  </si>
  <si>
    <t>Se ha adaptado la cartera de servicios sociales y la ley foral 31/2022 de atención a las personas con discapacidad en Navarra.</t>
  </si>
  <si>
    <t>197 mujeres y 234 hombres.</t>
  </si>
  <si>
    <t>197 mujeres y 227 hombres.</t>
  </si>
  <si>
    <t>279 mujeres y 336 hombres.</t>
  </si>
  <si>
    <t>Se han insertado 59 personas de las 95 evaluadas, lo que supone un 62,1%. La evaluación se realizó a los 12 meses desde la finalización de la acción de orientación.</t>
  </si>
  <si>
    <t>Pendiente informe elaborado por ONCE.</t>
  </si>
  <si>
    <t>Curso Pendiente información por parte del INAP sobre nº profesionales formados.</t>
  </si>
  <si>
    <t>Se ha diseñado y calendarizado para 2024.</t>
  </si>
  <si>
    <t>Se ha comenzado a trabajar, incluidas perspectivas inclusiva, no sexista e intercultural.</t>
  </si>
  <si>
    <t>Documentos informativos sobre Valoración Dependencia.</t>
  </si>
  <si>
    <t>Se prevé la ejecución de la obra en el primer semestre del 2024.</t>
  </si>
  <si>
    <t>Se ha realizado diagnóstico de accesibilidad en la página  WIT, Becas Generales y Cursos de Verano.</t>
  </si>
  <si>
    <t>Detectada complejidad de los plantes de actuación ejecutados. Traslado de medida parcial a 2024.</t>
  </si>
  <si>
    <t>Las acciones del INAP son individuales. El grueso numérico es un curso organizado por la Biblioteca de Navarra.</t>
  </si>
  <si>
    <t>70 Mujeres - 80 Hombres.</t>
  </si>
  <si>
    <t>Página web del INAP accesible</t>
  </si>
  <si>
    <t>satisfacción con el servicio</t>
  </si>
  <si>
    <t>a) Publicación vídeo en web del INAI. 
b) Publicación vídeo en canal YouTube.
c) Publicación noticia de la presentación por CERMIN  en el Día Internacional de la Discapacidad.</t>
  </si>
  <si>
    <t>No se computan las personas que posteriormente han visionado los videos que están colgados en YouTube.</t>
  </si>
  <si>
    <t>X, Facebook, Instagram, YouTube y LinkedIn.</t>
  </si>
  <si>
    <t>No se crea una cuenta específica sobre Accesibilidad, sino que por política de la DG de Comunicación se utiliza el canal oficina de Gobierno de Navarra y se utilizara el hashtag "NavarraTeIncluye".</t>
  </si>
  <si>
    <t>INAI (Instituto Navarra para la Igualdad) / NABI (Nafarroako Berdintasunerako Institutua)</t>
  </si>
  <si>
    <t>3 buses y un minibús</t>
  </si>
  <si>
    <t>Revisión lector personas ciegas en web, ajustes de imágenes con texto para conseguir contraste, stand ferias accesibles, empresa gestión almacén con trabajadores con discapacidad, modificación de tipografías en folletos, vídeo del CS con subtítulos, etc.</t>
  </si>
  <si>
    <t>Esta medida está en Stand-by, ya que se está redactando un documento a nivel de Ministerio de Justicia de cómo debe de ser la señalización en todos los Palacios de Justicia de España.</t>
  </si>
  <si>
    <t>Estudio en redacción. La empresa de mantenimiento de los ascensores del Palacio de Justicia  está redactando estudio valorado con las opciones que existen de sustitución del montacargas actual  por un ascensor o un elemento de elevación accesible para personas.</t>
  </si>
  <si>
    <t>Durante las labores de tomas de datos para la realización de las obras, se presentó la problemática del desconocimiento de la composición del revestimiento de las paredes, con posibilidad de contener amianto. Las labores de investigación de la composición del  mismo duraron 3 meses. Finalmente, en septiembre se nos confirmó que NO contiene amianto y que se podía continuar con la realización de las obras.  Dadas las fechas, desde el Servicio de infraestructuras se decidió aplazar  la realización de las obras a 2024  por la complejidad de planificación, dada la ubicación de los aseos en el Juzgado de Guardia, con horario laboral de 7 días a la semana y la imposibilidad durante el horario de apertura del juzgado.</t>
  </si>
  <si>
    <t>Medida 26.8. Ampliación y remodelación del CPEE Andrés Muñoz Garde.</t>
  </si>
  <si>
    <t xml:space="preserve">Se han concedido 3.141 y se incrementa a la disposición sobrante de 1.728.231 €,  la cantidad de 960.523,61 €. </t>
  </si>
  <si>
    <t>Se ha realizado el estudio sobre accesibilidad universal tanto de los edificios como del procedimiento de valoración de discapacidad y dependencia.</t>
  </si>
  <si>
    <t>Ejecución Plurianual 2022-2023.
Actuaciones terminadas: Rampa Residencia Aita Barandiaran, Grúas en Valle Roncal, Oncineda y La Atalaya. Actuaciones pendientes: Elevadora en Dr. Labayen, 15 y accesibilidad Local de Mutilva.</t>
  </si>
  <si>
    <t xml:space="preserve">Realizado el DVA en formato de accesibilidad universal y testeado con profesionales y población con discapacidad y con o sin dificultades a través de asociaciones. </t>
  </si>
  <si>
    <t>Medida 36.3. Instalación de dos aparca bicis en los exteriores del Hospital Reina Sofía de Tudela.</t>
  </si>
  <si>
    <t>Nº de aparca bicis instalados</t>
  </si>
  <si>
    <t xml:space="preserve">Ejecutado el 100% del asfaltado previsto en 2023. Pendiente de una nueva fase de asfaltado en 2024. </t>
  </si>
  <si>
    <t>% de respuestas atendidas frente a la información recibida</t>
  </si>
  <si>
    <t>Revisados PAI Trastorno limite de Personalidad y PAI HD Drogodependencias.</t>
  </si>
  <si>
    <t>Medida 44.2. Realización de un pilotaje de video llamadas en la Red de Salud Mental.</t>
  </si>
  <si>
    <t>Nº de video llamadas realizadas</t>
  </si>
  <si>
    <t>13 hombres - 7 mujeres. Realizado el procedimiento de video llamadas en el PEP, realizadas video llamadas 2022 y 2023. Múltiples dificultades técnicas.</t>
  </si>
  <si>
    <t xml:space="preserve">Se trata de una exposición de gran envergadura relativa a la historia del cine. Toda su ejecución fue acordada con especialistas en accesibilidad universal e incorporó la técnica de códigos Navilens. Y de una edición de marca páginas para explicar la señalización del fondo. </t>
  </si>
  <si>
    <r>
      <t>Medida 38.4. Estudio de viabilidad con Fundación ONCE para implantación de señalización pododáctil.</t>
    </r>
    <r>
      <rPr>
        <b/>
        <sz val="11"/>
        <color theme="1"/>
        <rFont val="Calibri"/>
        <family val="2"/>
        <scheme val="minor"/>
      </rPr>
      <t/>
    </r>
  </si>
  <si>
    <t>Se va a repartir un bucle magnético portátil a cada Palacio, adquiridos con presupuesto del año anterior. Para cumplir con el compromiso de mejora en accesibilidad auditiva, se ha adquirido un sistema de bucles magnéticos personales por IR para su uso en las salas de vista. (2 emisores y 6 receptores).</t>
  </si>
  <si>
    <t>7 buses y 8 minibuses</t>
  </si>
  <si>
    <t>No podemos dar esta información ya que se trata de compra material no inventariable (silla de ruedas, joelette y no son para una persona específica).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</si>
</sst>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0.0%"/>
    <numFmt numFmtId="165" formatCode="0_ ;[Red]\-0\ "/>
    <numFmt numFmtId="166" formatCode="_-* #,##0_-;\-* #,##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theme="1"/>
      <name val="Calibri"/>
      <scheme val="minor"/>
    </font>
    <font>
      <sz val="11"/>
      <color rgb="FFFF0000"/>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42">
    <xf numFmtId="0" fontId="0" fillId="0" borderId="0" xfId="0"/>
    <xf numFmtId="0" fontId="2" fillId="0" borderId="0" xfId="0" applyFont="1" applyAlignment="1">
      <alignment horizontal="center" vertical="center"/>
    </xf>
    <xf numFmtId="164" fontId="0" fillId="0" borderId="0" xfId="2" applyNumberFormat="1" applyFont="1"/>
    <xf numFmtId="0" fontId="2" fillId="0" borderId="0" xfId="0" applyFont="1"/>
    <xf numFmtId="44" fontId="0" fillId="0" borderId="0" xfId="1" applyFont="1"/>
    <xf numFmtId="44" fontId="0" fillId="0" borderId="0" xfId="1" applyFont="1" applyFill="1"/>
    <xf numFmtId="0" fontId="3" fillId="0" borderId="0" xfId="0" applyFont="1"/>
    <xf numFmtId="0" fontId="4" fillId="0" borderId="0" xfId="0" applyFont="1" applyAlignment="1">
      <alignment horizontal="center" vertical="center"/>
    </xf>
    <xf numFmtId="44" fontId="2" fillId="0" borderId="0" xfId="1" applyFont="1"/>
    <xf numFmtId="164" fontId="2" fillId="0" borderId="0" xfId="2" applyNumberFormat="1" applyFont="1"/>
    <xf numFmtId="0" fontId="0" fillId="0" borderId="0" xfId="0" applyFont="1"/>
    <xf numFmtId="44" fontId="1" fillId="0" borderId="0" xfId="1" applyFont="1"/>
    <xf numFmtId="0" fontId="0" fillId="0" borderId="0" xfId="0" applyFont="1" applyFill="1"/>
    <xf numFmtId="0" fontId="0" fillId="0" borderId="0" xfId="0" applyFill="1"/>
    <xf numFmtId="44" fontId="1" fillId="0" borderId="0" xfId="1" applyFont="1" applyFill="1"/>
    <xf numFmtId="164" fontId="0" fillId="0" borderId="0" xfId="2" applyNumberFormat="1" applyFont="1" applyFill="1"/>
    <xf numFmtId="0" fontId="5" fillId="0" borderId="0" xfId="0" applyFont="1"/>
    <xf numFmtId="0" fontId="0" fillId="0" borderId="0" xfId="2" applyNumberFormat="1" applyFont="1"/>
    <xf numFmtId="165" fontId="0" fillId="0" borderId="0" xfId="0" applyNumberFormat="1"/>
    <xf numFmtId="166" fontId="0" fillId="0" borderId="0" xfId="3" applyNumberFormat="1" applyFont="1"/>
    <xf numFmtId="166" fontId="0" fillId="0" borderId="0" xfId="3" applyNumberFormat="1" applyFont="1" applyAlignment="1">
      <alignment horizontal="right" vertical="center"/>
    </xf>
    <xf numFmtId="0" fontId="0" fillId="0" borderId="0" xfId="0" applyAlignment="1">
      <alignment horizontal="right"/>
    </xf>
    <xf numFmtId="0" fontId="0" fillId="0" borderId="0" xfId="0" applyFont="1" applyAlignment="1">
      <alignment horizontal="left" vertical="center"/>
    </xf>
    <xf numFmtId="9" fontId="0" fillId="0" borderId="0" xfId="2" applyFont="1"/>
    <xf numFmtId="0" fontId="0" fillId="0" borderId="0" xfId="0" applyAlignment="1"/>
    <xf numFmtId="0" fontId="3" fillId="0" borderId="0" xfId="0" applyFont="1" applyFill="1"/>
    <xf numFmtId="166" fontId="3" fillId="0" borderId="0" xfId="3" applyNumberFormat="1" applyFont="1" applyFill="1"/>
    <xf numFmtId="166" fontId="0" fillId="0" borderId="0" xfId="3" applyNumberFormat="1" applyFont="1" applyFill="1"/>
    <xf numFmtId="164" fontId="3" fillId="0" borderId="0" xfId="2" applyNumberFormat="1" applyFont="1" applyFill="1"/>
    <xf numFmtId="3" fontId="3" fillId="0" borderId="0" xfId="0" applyNumberFormat="1" applyFont="1" applyFill="1"/>
    <xf numFmtId="164" fontId="1" fillId="0" borderId="0" xfId="2" applyNumberFormat="1" applyFont="1" applyFill="1"/>
    <xf numFmtId="44" fontId="5" fillId="0" borderId="0" xfId="1" applyFont="1"/>
    <xf numFmtId="164" fontId="1" fillId="0" borderId="0" xfId="2" applyNumberFormat="1" applyFont="1"/>
    <xf numFmtId="0" fontId="1" fillId="0" borderId="0" xfId="2" applyNumberFormat="1" applyFont="1"/>
    <xf numFmtId="44" fontId="3" fillId="0" borderId="0" xfId="1" applyNumberFormat="1" applyFont="1" applyBorder="1"/>
    <xf numFmtId="44" fontId="2" fillId="0" borderId="0" xfId="0" applyNumberFormat="1" applyFont="1"/>
    <xf numFmtId="44" fontId="3" fillId="0" borderId="0" xfId="1" applyFont="1"/>
    <xf numFmtId="166" fontId="5" fillId="0" borderId="0" xfId="3" applyNumberFormat="1" applyFont="1" applyFill="1"/>
    <xf numFmtId="0" fontId="3" fillId="0" borderId="0" xfId="0" applyFont="1" applyAlignment="1">
      <alignment vertical="center"/>
    </xf>
    <xf numFmtId="0" fontId="4" fillId="0" borderId="0" xfId="0" applyFont="1" applyAlignment="1">
      <alignment horizontal="center" vertical="center" wrapText="1"/>
    </xf>
    <xf numFmtId="0" fontId="6" fillId="0" borderId="0" xfId="4"/>
    <xf numFmtId="0" fontId="0" fillId="0" borderId="0" xfId="0" applyAlignment="1">
      <alignment wrapText="1"/>
    </xf>
  </cellXfs>
  <cellStyles count="5">
    <cellStyle name="Hipervínculo" xfId="4" builtinId="8"/>
    <cellStyle name="Millares" xfId="3" builtinId="3"/>
    <cellStyle name="Moneda" xfId="1" builtinId="4"/>
    <cellStyle name="Normal" xfId="0" builtinId="0"/>
    <cellStyle name="Porcentaje" xfId="2" builtinId="5"/>
  </cellStyles>
  <dxfs count="10">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0" formatCode="General"/>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5" name="Tabla46" displayName="Tabla46" ref="A1:I174" headerRowDxfId="9">
  <autoFilter ref="A1:I174"/>
  <tableColumns count="9">
    <tableColumn id="1" name="Departamento" totalsRowLabel="Total" dataDxfId="8"/>
    <tableColumn id="2" name="Dirección General"/>
    <tableColumn id="3" name="Cambio"/>
    <tableColumn id="4" name="Medida" totalsRowFunction="count"/>
    <tableColumn id="5" name="Estado de ejecución" totalsRowFunction="count"/>
    <tableColumn id="6" name="Presupuesto" totalsRowFunction="sum" totalsRowDxfId="0"/>
    <tableColumn id="7" name="Ejecutado" totalsRowFunction="sum" totalsRowDxfId="1"/>
    <tableColumn id="8" name="Grado de ejecución presupuestaria" dataDxfId="7">
      <calculatedColumnFormula>Tabla46[[#This Row],[Ejecutado]]/Tabla46[[#This Row],[Presupuesto]]</calculatedColumnFormula>
    </tableColumn>
    <tableColumn id="9" name="Observaciones" totalsRowFunction="count"/>
  </tableColumns>
  <tableStyleInfo name="TableStyleLight10" showFirstColumn="0" showLastColumn="0" showRowStripes="1" showColumnStripes="0"/>
</table>
</file>

<file path=xl/tables/table2.xml><?xml version="1.0" encoding="utf-8"?>
<table xmlns="http://schemas.openxmlformats.org/spreadsheetml/2006/main" id="6" name="Tabla467" displayName="Tabla467" ref="A1:K241" headerRowDxfId="6">
  <autoFilter ref="A1:K241"/>
  <tableColumns count="11">
    <tableColumn id="1" name="Departamento" totalsRowLabel="Total" dataDxfId="5"/>
    <tableColumn id="2" name="Dirección General"/>
    <tableColumn id="3" name="Cambio"/>
    <tableColumn id="4" name="Medida" totalsRowFunction="count"/>
    <tableColumn id="5" name="Estado de ejecución" totalsRowFunction="count"/>
    <tableColumn id="6" name="Presupuesto" totalsRowFunction="sum" totalsRowDxfId="2"/>
    <tableColumn id="7" name="Ejecutado" totalsRowFunction="sum" totalsRowDxfId="3"/>
    <tableColumn id="8" name="Grado de ejecución presupuestaria" dataDxfId="4">
      <calculatedColumnFormula>Tabla467[[#This Row],[Ejecutado]]/Tabla467[[#This Row],[Presupuesto]]</calculatedColumnFormula>
    </tableColumn>
    <tableColumn id="9" name="indicadores" totalsRowFunction="count"/>
    <tableColumn id="10" name="valor indicador" totalsRowFunction="count"/>
    <tableColumn id="11" name="Observaciones" totalsRowFunction="count"/>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avarra.es/es/administracion-accesible-e-inclusiva" TargetMode="External"/><Relationship Id="rId1" Type="http://schemas.openxmlformats.org/officeDocument/2006/relationships/hyperlink" Target="https://equalitasvitae.com/destino-navarra-inclusiva/"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
  <sheetViews>
    <sheetView tabSelected="1" zoomScaleNormal="100" workbookViewId="0">
      <pane ySplit="1" topLeftCell="A2" activePane="bottomLeft" state="frozen"/>
      <selection pane="bottomLeft" activeCell="H177" sqref="H177"/>
    </sheetView>
  </sheetViews>
  <sheetFormatPr baseColWidth="10" defaultColWidth="11.42578125" defaultRowHeight="15" x14ac:dyDescent="0.25"/>
  <cols>
    <col min="1" max="2" width="35.7109375" customWidth="1"/>
    <col min="3" max="3" width="40.7109375" customWidth="1"/>
    <col min="4" max="4" width="45.7109375" customWidth="1"/>
    <col min="5" max="5" width="23.28515625" bestFit="1" customWidth="1"/>
    <col min="6" max="6" width="21.5703125" bestFit="1" customWidth="1"/>
    <col min="7" max="7" width="15.5703125" bestFit="1" customWidth="1"/>
    <col min="8" max="8" width="18.85546875" bestFit="1" customWidth="1"/>
    <col min="9" max="9" width="26.140625" bestFit="1" customWidth="1"/>
    <col min="10" max="10" width="11.42578125" customWidth="1"/>
  </cols>
  <sheetData>
    <row r="1" spans="1:9" ht="30" x14ac:dyDescent="0.25">
      <c r="A1" s="1" t="s">
        <v>0</v>
      </c>
      <c r="B1" s="1" t="s">
        <v>1</v>
      </c>
      <c r="C1" s="1" t="s">
        <v>2</v>
      </c>
      <c r="D1" s="1" t="s">
        <v>3</v>
      </c>
      <c r="E1" s="7" t="s">
        <v>4</v>
      </c>
      <c r="F1" s="7" t="s">
        <v>5</v>
      </c>
      <c r="G1" s="7" t="s">
        <v>6</v>
      </c>
      <c r="H1" s="39" t="s">
        <v>7</v>
      </c>
      <c r="I1" s="7" t="s">
        <v>8</v>
      </c>
    </row>
    <row r="2" spans="1:9" s="3" customFormat="1" x14ac:dyDescent="0.25">
      <c r="A2" t="s">
        <v>9</v>
      </c>
      <c r="B2" t="s">
        <v>10</v>
      </c>
      <c r="C2" t="s">
        <v>11</v>
      </c>
      <c r="D2" t="s">
        <v>12</v>
      </c>
      <c r="E2" t="s">
        <v>249</v>
      </c>
      <c r="F2" s="11" t="s">
        <v>21</v>
      </c>
      <c r="G2" s="8"/>
      <c r="H2" s="9"/>
    </row>
    <row r="3" spans="1:9" x14ac:dyDescent="0.25">
      <c r="A3" t="s">
        <v>9</v>
      </c>
      <c r="B3" t="s">
        <v>10</v>
      </c>
      <c r="C3" t="s">
        <v>11</v>
      </c>
      <c r="D3" t="s">
        <v>13</v>
      </c>
      <c r="E3" t="s">
        <v>31</v>
      </c>
      <c r="F3" s="4" t="s">
        <v>21</v>
      </c>
      <c r="G3" s="4"/>
      <c r="H3" s="2"/>
    </row>
    <row r="4" spans="1:9" x14ac:dyDescent="0.25">
      <c r="A4" t="s">
        <v>9</v>
      </c>
      <c r="B4" t="s">
        <v>14</v>
      </c>
      <c r="C4" t="s">
        <v>15</v>
      </c>
      <c r="D4" t="s">
        <v>16</v>
      </c>
      <c r="E4" t="s">
        <v>17</v>
      </c>
      <c r="F4" s="4">
        <v>2000</v>
      </c>
      <c r="G4" s="4">
        <v>0</v>
      </c>
      <c r="H4" s="2">
        <f>Tabla46[[#This Row],[Ejecutado]]/Tabla46[[#This Row],[Presupuesto]]</f>
        <v>0</v>
      </c>
    </row>
    <row r="5" spans="1:9" x14ac:dyDescent="0.25">
      <c r="A5" t="s">
        <v>9</v>
      </c>
      <c r="B5" t="s">
        <v>14</v>
      </c>
      <c r="C5" t="s">
        <v>15</v>
      </c>
      <c r="D5" t="s">
        <v>18</v>
      </c>
      <c r="E5" t="s">
        <v>17</v>
      </c>
      <c r="F5" s="4">
        <v>1500</v>
      </c>
      <c r="G5" s="4">
        <v>0</v>
      </c>
      <c r="H5" s="2">
        <f>Tabla46[[#This Row],[Ejecutado]]/Tabla46[[#This Row],[Presupuesto]]</f>
        <v>0</v>
      </c>
    </row>
    <row r="6" spans="1:9" x14ac:dyDescent="0.25">
      <c r="A6" t="s">
        <v>9</v>
      </c>
      <c r="B6" t="s">
        <v>14</v>
      </c>
      <c r="C6" t="s">
        <v>19</v>
      </c>
      <c r="D6" t="s">
        <v>20</v>
      </c>
      <c r="E6" t="s">
        <v>17</v>
      </c>
      <c r="F6" s="4" t="s">
        <v>21</v>
      </c>
      <c r="G6" s="4"/>
      <c r="H6" s="2"/>
    </row>
    <row r="7" spans="1:9" x14ac:dyDescent="0.25">
      <c r="A7" t="s">
        <v>9</v>
      </c>
      <c r="B7" t="s">
        <v>14</v>
      </c>
      <c r="C7" t="s">
        <v>22</v>
      </c>
      <c r="D7" t="s">
        <v>23</v>
      </c>
      <c r="E7" t="s">
        <v>24</v>
      </c>
      <c r="F7" s="4" t="s">
        <v>21</v>
      </c>
      <c r="G7" s="4"/>
      <c r="H7" s="2"/>
    </row>
    <row r="8" spans="1:9" x14ac:dyDescent="0.25">
      <c r="A8" t="s">
        <v>9</v>
      </c>
      <c r="B8" t="s">
        <v>25</v>
      </c>
      <c r="C8" t="s">
        <v>26</v>
      </c>
      <c r="D8" t="s">
        <v>27</v>
      </c>
      <c r="E8" s="13" t="s">
        <v>31</v>
      </c>
      <c r="F8" s="5">
        <v>1477</v>
      </c>
      <c r="G8" s="5">
        <v>1477</v>
      </c>
      <c r="H8" s="2">
        <f>Tabla46[[#This Row],[Ejecutado]]/Tabla46[[#This Row],[Presupuesto]]</f>
        <v>1</v>
      </c>
    </row>
    <row r="9" spans="1:9" x14ac:dyDescent="0.25">
      <c r="A9" t="s">
        <v>9</v>
      </c>
      <c r="B9" t="s">
        <v>25</v>
      </c>
      <c r="C9" t="s">
        <v>26</v>
      </c>
      <c r="D9" t="s">
        <v>28</v>
      </c>
      <c r="E9" t="s">
        <v>17</v>
      </c>
      <c r="F9" s="4">
        <v>1500</v>
      </c>
      <c r="G9" s="4">
        <v>0</v>
      </c>
      <c r="H9" s="2">
        <f>Tabla46[[#This Row],[Ejecutado]]/Tabla46[[#This Row],[Presupuesto]]</f>
        <v>0</v>
      </c>
    </row>
    <row r="10" spans="1:9" x14ac:dyDescent="0.25">
      <c r="A10" t="s">
        <v>9</v>
      </c>
      <c r="B10" t="s">
        <v>563</v>
      </c>
      <c r="C10" t="s">
        <v>29</v>
      </c>
      <c r="D10" t="s">
        <v>30</v>
      </c>
      <c r="E10" t="s">
        <v>31</v>
      </c>
      <c r="F10" s="4" t="s">
        <v>21</v>
      </c>
      <c r="G10" s="4"/>
      <c r="H10" s="2"/>
    </row>
    <row r="11" spans="1:9" x14ac:dyDescent="0.25">
      <c r="A11" t="s">
        <v>9</v>
      </c>
      <c r="B11" t="s">
        <v>563</v>
      </c>
      <c r="C11" t="s">
        <v>29</v>
      </c>
      <c r="D11" t="s">
        <v>32</v>
      </c>
      <c r="E11" t="s">
        <v>31</v>
      </c>
      <c r="F11" s="4" t="s">
        <v>21</v>
      </c>
      <c r="G11" s="4"/>
      <c r="H11" s="2"/>
    </row>
    <row r="12" spans="1:9" x14ac:dyDescent="0.25">
      <c r="A12" t="s">
        <v>9</v>
      </c>
      <c r="B12" t="s">
        <v>563</v>
      </c>
      <c r="C12" t="s">
        <v>33</v>
      </c>
      <c r="D12" t="s">
        <v>34</v>
      </c>
      <c r="E12" t="s">
        <v>31</v>
      </c>
      <c r="F12" s="4" t="s">
        <v>21</v>
      </c>
      <c r="G12" s="4"/>
      <c r="H12" s="2"/>
    </row>
    <row r="13" spans="1:9" x14ac:dyDescent="0.25">
      <c r="A13" t="s">
        <v>9</v>
      </c>
      <c r="B13" t="s">
        <v>563</v>
      </c>
      <c r="C13" t="s">
        <v>33</v>
      </c>
      <c r="D13" t="s">
        <v>35</v>
      </c>
      <c r="E13" t="s">
        <v>31</v>
      </c>
      <c r="F13" s="4" t="s">
        <v>21</v>
      </c>
      <c r="G13" s="4"/>
      <c r="H13" s="2"/>
    </row>
    <row r="14" spans="1:9" x14ac:dyDescent="0.25">
      <c r="A14" t="s">
        <v>9</v>
      </c>
      <c r="B14" t="s">
        <v>563</v>
      </c>
      <c r="C14" t="s">
        <v>33</v>
      </c>
      <c r="D14" t="s">
        <v>36</v>
      </c>
      <c r="E14" t="s">
        <v>17</v>
      </c>
      <c r="F14" s="4" t="s">
        <v>21</v>
      </c>
      <c r="G14" s="4"/>
      <c r="H14" s="2"/>
    </row>
    <row r="15" spans="1:9" x14ac:dyDescent="0.25">
      <c r="A15" t="s">
        <v>9</v>
      </c>
      <c r="B15" t="s">
        <v>563</v>
      </c>
      <c r="C15" t="s">
        <v>37</v>
      </c>
      <c r="D15" t="s">
        <v>38</v>
      </c>
      <c r="E15" t="s">
        <v>31</v>
      </c>
      <c r="F15" s="4">
        <v>18150</v>
      </c>
      <c r="G15" s="4">
        <v>4900.5</v>
      </c>
      <c r="H15" s="2">
        <f>Tabla46[[#This Row],[Ejecutado]]/Tabla46[[#This Row],[Presupuesto]]</f>
        <v>0.27</v>
      </c>
    </row>
    <row r="16" spans="1:9" x14ac:dyDescent="0.25">
      <c r="A16" t="s">
        <v>9</v>
      </c>
      <c r="B16" t="s">
        <v>563</v>
      </c>
      <c r="C16" t="s">
        <v>39</v>
      </c>
      <c r="D16" t="s">
        <v>40</v>
      </c>
      <c r="E16" s="13" t="s">
        <v>31</v>
      </c>
      <c r="F16" s="4" t="s">
        <v>21</v>
      </c>
      <c r="G16" s="4"/>
      <c r="H16" s="2"/>
    </row>
    <row r="17" spans="1:9" x14ac:dyDescent="0.25">
      <c r="A17" t="s">
        <v>9</v>
      </c>
      <c r="B17" t="s">
        <v>563</v>
      </c>
      <c r="C17" t="s">
        <v>39</v>
      </c>
      <c r="D17" t="s">
        <v>41</v>
      </c>
      <c r="E17" s="13" t="s">
        <v>31</v>
      </c>
      <c r="F17" s="4">
        <v>4000</v>
      </c>
      <c r="G17" s="5">
        <v>4000</v>
      </c>
      <c r="H17" s="2">
        <f>Tabla46[[#This Row],[Ejecutado]]/Tabla46[[#This Row],[Presupuesto]]</f>
        <v>1</v>
      </c>
    </row>
    <row r="18" spans="1:9" x14ac:dyDescent="0.25">
      <c r="A18" t="s">
        <v>9</v>
      </c>
      <c r="B18" t="s">
        <v>563</v>
      </c>
      <c r="C18" t="s">
        <v>39</v>
      </c>
      <c r="D18" t="s">
        <v>42</v>
      </c>
      <c r="E18" t="s">
        <v>31</v>
      </c>
      <c r="F18" s="4">
        <v>3000</v>
      </c>
      <c r="G18" s="4">
        <v>3190.43</v>
      </c>
      <c r="H18" s="2">
        <f>Tabla46[[#This Row],[Ejecutado]]/Tabla46[[#This Row],[Presupuesto]]</f>
        <v>1.0634766666666666</v>
      </c>
    </row>
    <row r="19" spans="1:9" x14ac:dyDescent="0.25">
      <c r="A19" t="s">
        <v>9</v>
      </c>
      <c r="B19" t="s">
        <v>563</v>
      </c>
      <c r="C19" t="s">
        <v>43</v>
      </c>
      <c r="D19" t="s">
        <v>44</v>
      </c>
      <c r="E19" t="s">
        <v>24</v>
      </c>
      <c r="F19" s="4">
        <v>11340</v>
      </c>
      <c r="G19" s="4">
        <v>9600</v>
      </c>
      <c r="H19" s="2">
        <f>Tabla46[[#This Row],[Ejecutado]]/Tabla46[[#This Row],[Presupuesto]]</f>
        <v>0.84656084656084651</v>
      </c>
    </row>
    <row r="20" spans="1:9" x14ac:dyDescent="0.25">
      <c r="A20" t="s">
        <v>9</v>
      </c>
      <c r="B20" t="s">
        <v>563</v>
      </c>
      <c r="C20" t="s">
        <v>43</v>
      </c>
      <c r="D20" t="s">
        <v>45</v>
      </c>
      <c r="E20" t="s">
        <v>31</v>
      </c>
      <c r="F20" s="4">
        <v>3250</v>
      </c>
      <c r="G20" s="4">
        <v>4550</v>
      </c>
      <c r="H20" s="2">
        <f>Tabla46[[#This Row],[Ejecutado]]/Tabla46[[#This Row],[Presupuesto]]</f>
        <v>1.4</v>
      </c>
    </row>
    <row r="21" spans="1:9" x14ac:dyDescent="0.25">
      <c r="A21" t="s">
        <v>9</v>
      </c>
      <c r="B21" t="s">
        <v>47</v>
      </c>
      <c r="C21" t="s">
        <v>48</v>
      </c>
      <c r="D21" t="s">
        <v>49</v>
      </c>
      <c r="E21" t="s">
        <v>31</v>
      </c>
      <c r="F21" s="4" t="s">
        <v>21</v>
      </c>
      <c r="G21" s="4"/>
      <c r="H21" s="2"/>
    </row>
    <row r="22" spans="1:9" x14ac:dyDescent="0.25">
      <c r="A22" t="s">
        <v>9</v>
      </c>
      <c r="B22" t="s">
        <v>47</v>
      </c>
      <c r="C22" t="s">
        <v>48</v>
      </c>
      <c r="D22" t="s">
        <v>50</v>
      </c>
      <c r="E22" t="s">
        <v>249</v>
      </c>
      <c r="F22" s="4">
        <v>5000</v>
      </c>
      <c r="G22" s="4">
        <v>4500</v>
      </c>
      <c r="H22" s="2">
        <f>Tabla46[[#This Row],[Ejecutado]]/Tabla46[[#This Row],[Presupuesto]]</f>
        <v>0.9</v>
      </c>
    </row>
    <row r="23" spans="1:9" x14ac:dyDescent="0.25">
      <c r="A23" t="s">
        <v>9</v>
      </c>
      <c r="B23" t="s">
        <v>47</v>
      </c>
      <c r="C23" t="s">
        <v>48</v>
      </c>
      <c r="D23" t="s">
        <v>51</v>
      </c>
      <c r="E23" t="s">
        <v>31</v>
      </c>
      <c r="F23" s="4">
        <v>17500</v>
      </c>
      <c r="G23" s="4">
        <v>18029</v>
      </c>
      <c r="H23" s="2">
        <f>Tabla46[[#This Row],[Ejecutado]]/Tabla46[[#This Row],[Presupuesto]]</f>
        <v>1.0302285714285715</v>
      </c>
    </row>
    <row r="24" spans="1:9" x14ac:dyDescent="0.25">
      <c r="A24" t="s">
        <v>9</v>
      </c>
      <c r="B24" t="s">
        <v>47</v>
      </c>
      <c r="C24" t="s">
        <v>48</v>
      </c>
      <c r="D24" t="s">
        <v>52</v>
      </c>
      <c r="E24" t="s">
        <v>31</v>
      </c>
      <c r="F24" s="4" t="s">
        <v>21</v>
      </c>
      <c r="G24" s="4"/>
      <c r="H24" s="2"/>
    </row>
    <row r="25" spans="1:9" x14ac:dyDescent="0.25">
      <c r="A25" t="s">
        <v>9</v>
      </c>
      <c r="B25" t="s">
        <v>47</v>
      </c>
      <c r="C25" t="s">
        <v>48</v>
      </c>
      <c r="D25" t="s">
        <v>53</v>
      </c>
      <c r="E25" t="s">
        <v>31</v>
      </c>
      <c r="F25" s="4">
        <v>5500</v>
      </c>
      <c r="G25" s="4">
        <v>5500</v>
      </c>
      <c r="H25" s="2">
        <f>Tabla46[[#This Row],[Ejecutado]]/Tabla46[[#This Row],[Presupuesto]]</f>
        <v>1</v>
      </c>
    </row>
    <row r="26" spans="1:9" x14ac:dyDescent="0.25">
      <c r="A26" t="s">
        <v>9</v>
      </c>
      <c r="B26" t="s">
        <v>47</v>
      </c>
      <c r="C26" t="s">
        <v>54</v>
      </c>
      <c r="D26" t="s">
        <v>55</v>
      </c>
      <c r="E26" t="s">
        <v>31</v>
      </c>
      <c r="F26" s="4">
        <v>200000</v>
      </c>
      <c r="G26" s="4">
        <v>221171.48</v>
      </c>
      <c r="H26" s="2">
        <f>Tabla46[[#This Row],[Ejecutado]]/Tabla46[[#This Row],[Presupuesto]]</f>
        <v>1.1058574000000001</v>
      </c>
    </row>
    <row r="27" spans="1:9" x14ac:dyDescent="0.25">
      <c r="A27" t="s">
        <v>9</v>
      </c>
      <c r="B27" t="s">
        <v>47</v>
      </c>
      <c r="C27" t="s">
        <v>54</v>
      </c>
      <c r="D27" t="s">
        <v>56</v>
      </c>
      <c r="E27" t="s">
        <v>31</v>
      </c>
      <c r="F27" s="4">
        <v>15000</v>
      </c>
      <c r="G27" s="4">
        <v>6050</v>
      </c>
      <c r="H27" s="2">
        <f>Tabla46[[#This Row],[Ejecutado]]/Tabla46[[#This Row],[Presupuesto]]</f>
        <v>0.40333333333333332</v>
      </c>
    </row>
    <row r="28" spans="1:9" x14ac:dyDescent="0.25">
      <c r="A28" t="s">
        <v>9</v>
      </c>
      <c r="B28" t="s">
        <v>47</v>
      </c>
      <c r="C28" t="s">
        <v>54</v>
      </c>
      <c r="D28" t="s">
        <v>57</v>
      </c>
      <c r="E28" t="s">
        <v>31</v>
      </c>
      <c r="F28" s="4">
        <v>5000</v>
      </c>
      <c r="G28" s="4">
        <v>5033.6000000000004</v>
      </c>
      <c r="H28" s="2">
        <f>Tabla46[[#This Row],[Ejecutado]]/Tabla46[[#This Row],[Presupuesto]]</f>
        <v>1.0067200000000001</v>
      </c>
    </row>
    <row r="29" spans="1:9" x14ac:dyDescent="0.25">
      <c r="A29" t="s">
        <v>9</v>
      </c>
      <c r="B29" t="s">
        <v>47</v>
      </c>
      <c r="C29" t="s">
        <v>54</v>
      </c>
      <c r="D29" t="s">
        <v>58</v>
      </c>
      <c r="E29" t="s">
        <v>31</v>
      </c>
      <c r="F29" s="4">
        <v>2500</v>
      </c>
      <c r="G29" s="4">
        <v>0</v>
      </c>
      <c r="H29" s="2">
        <f>Tabla46[[#This Row],[Ejecutado]]/Tabla46[[#This Row],[Presupuesto]]</f>
        <v>0</v>
      </c>
      <c r="I29" t="s">
        <v>251</v>
      </c>
    </row>
    <row r="30" spans="1:9" x14ac:dyDescent="0.25">
      <c r="A30" t="s">
        <v>9</v>
      </c>
      <c r="B30" t="s">
        <v>47</v>
      </c>
      <c r="C30" t="s">
        <v>54</v>
      </c>
      <c r="D30" t="s">
        <v>59</v>
      </c>
      <c r="E30" t="s">
        <v>24</v>
      </c>
      <c r="F30" s="4">
        <v>10000</v>
      </c>
      <c r="G30" s="4">
        <v>0</v>
      </c>
      <c r="H30" s="2">
        <f>Tabla46[[#This Row],[Ejecutado]]/Tabla46[[#This Row],[Presupuesto]]</f>
        <v>0</v>
      </c>
    </row>
    <row r="31" spans="1:9" x14ac:dyDescent="0.25">
      <c r="A31" t="s">
        <v>9</v>
      </c>
      <c r="B31" t="s">
        <v>47</v>
      </c>
      <c r="C31" t="s">
        <v>54</v>
      </c>
      <c r="D31" t="s">
        <v>60</v>
      </c>
      <c r="E31" t="s">
        <v>31</v>
      </c>
      <c r="F31" s="4">
        <v>15000</v>
      </c>
      <c r="G31" s="4">
        <v>17456.68</v>
      </c>
      <c r="H31" s="2">
        <f>Tabla46[[#This Row],[Ejecutado]]/Tabla46[[#This Row],[Presupuesto]]</f>
        <v>1.1637786666666667</v>
      </c>
    </row>
    <row r="32" spans="1:9" x14ac:dyDescent="0.25">
      <c r="A32" t="s">
        <v>9</v>
      </c>
      <c r="B32" t="s">
        <v>47</v>
      </c>
      <c r="C32" t="s">
        <v>61</v>
      </c>
      <c r="D32" t="s">
        <v>62</v>
      </c>
      <c r="E32" t="s">
        <v>31</v>
      </c>
      <c r="F32" s="4">
        <v>6000</v>
      </c>
      <c r="G32" s="4">
        <v>9341.2000000000007</v>
      </c>
      <c r="H32" s="2">
        <f>Tabla46[[#This Row],[Ejecutado]]/Tabla46[[#This Row],[Presupuesto]]</f>
        <v>1.5568666666666668</v>
      </c>
    </row>
    <row r="33" spans="1:9" x14ac:dyDescent="0.25">
      <c r="A33" t="s">
        <v>9</v>
      </c>
      <c r="B33" t="s">
        <v>47</v>
      </c>
      <c r="C33" t="s">
        <v>61</v>
      </c>
      <c r="D33" t="s">
        <v>63</v>
      </c>
      <c r="E33" t="s">
        <v>31</v>
      </c>
      <c r="F33" s="4" t="s">
        <v>21</v>
      </c>
      <c r="G33" s="4"/>
      <c r="H33" s="2"/>
    </row>
    <row r="34" spans="1:9" x14ac:dyDescent="0.25">
      <c r="A34" t="s">
        <v>9</v>
      </c>
      <c r="B34" t="s">
        <v>47</v>
      </c>
      <c r="C34" t="s">
        <v>61</v>
      </c>
      <c r="D34" t="s">
        <v>64</v>
      </c>
      <c r="E34" t="s">
        <v>31</v>
      </c>
      <c r="F34" s="4">
        <v>10000</v>
      </c>
      <c r="G34" s="4">
        <v>0</v>
      </c>
      <c r="H34" s="2">
        <f>Tabla46[[#This Row],[Ejecutado]]/Tabla46[[#This Row],[Presupuesto]]</f>
        <v>0</v>
      </c>
      <c r="I34" t="s">
        <v>251</v>
      </c>
    </row>
    <row r="35" spans="1:9" x14ac:dyDescent="0.25">
      <c r="A35" t="s">
        <v>9</v>
      </c>
      <c r="B35" t="s">
        <v>47</v>
      </c>
      <c r="C35" t="s">
        <v>61</v>
      </c>
      <c r="D35" t="s">
        <v>65</v>
      </c>
      <c r="E35" t="s">
        <v>17</v>
      </c>
      <c r="F35" s="4">
        <v>14000</v>
      </c>
      <c r="G35" s="4">
        <v>0</v>
      </c>
      <c r="H35" s="2">
        <f>Tabla46[[#This Row],[Ejecutado]]/Tabla46[[#This Row],[Presupuesto]]</f>
        <v>0</v>
      </c>
    </row>
    <row r="36" spans="1:9" x14ac:dyDescent="0.25">
      <c r="A36" t="s">
        <v>9</v>
      </c>
      <c r="B36" t="s">
        <v>47</v>
      </c>
      <c r="C36" t="s">
        <v>66</v>
      </c>
      <c r="D36" t="s">
        <v>67</v>
      </c>
      <c r="E36" t="s">
        <v>31</v>
      </c>
      <c r="F36" s="4" t="s">
        <v>21</v>
      </c>
      <c r="G36" s="4"/>
      <c r="H36" s="2"/>
    </row>
    <row r="37" spans="1:9" x14ac:dyDescent="0.25">
      <c r="A37" t="s">
        <v>9</v>
      </c>
      <c r="B37" t="s">
        <v>47</v>
      </c>
      <c r="C37" t="s">
        <v>68</v>
      </c>
      <c r="D37" t="s">
        <v>69</v>
      </c>
      <c r="E37" t="s">
        <v>249</v>
      </c>
      <c r="F37" s="4" t="s">
        <v>21</v>
      </c>
      <c r="G37" s="4"/>
      <c r="H37" s="2"/>
    </row>
    <row r="38" spans="1:9" x14ac:dyDescent="0.25">
      <c r="A38" t="s">
        <v>9</v>
      </c>
      <c r="B38" t="s">
        <v>47</v>
      </c>
      <c r="C38" t="s">
        <v>68</v>
      </c>
      <c r="D38" t="s">
        <v>70</v>
      </c>
      <c r="E38" t="s">
        <v>31</v>
      </c>
      <c r="F38" s="4" t="s">
        <v>21</v>
      </c>
      <c r="G38" s="4"/>
      <c r="H38" s="2"/>
    </row>
    <row r="39" spans="1:9" x14ac:dyDescent="0.25">
      <c r="A39" t="s">
        <v>71</v>
      </c>
      <c r="B39" t="s">
        <v>72</v>
      </c>
      <c r="C39" t="s">
        <v>73</v>
      </c>
      <c r="D39" t="s">
        <v>74</v>
      </c>
      <c r="E39" t="s">
        <v>31</v>
      </c>
      <c r="F39" s="4">
        <v>9400000</v>
      </c>
      <c r="G39" s="4">
        <v>7231331.0300000003</v>
      </c>
      <c r="H39" s="2">
        <f>Tabla46[[#This Row],[Ejecutado]]/Tabla46[[#This Row],[Presupuesto]]</f>
        <v>0.76929053510638301</v>
      </c>
    </row>
    <row r="40" spans="1:9" x14ac:dyDescent="0.25">
      <c r="A40" t="s">
        <v>75</v>
      </c>
      <c r="B40" t="s">
        <v>76</v>
      </c>
      <c r="C40" t="s">
        <v>77</v>
      </c>
      <c r="D40" t="s">
        <v>78</v>
      </c>
      <c r="E40" t="s">
        <v>31</v>
      </c>
      <c r="F40" t="s">
        <v>277</v>
      </c>
      <c r="H40" s="2"/>
      <c r="I40" t="s">
        <v>252</v>
      </c>
    </row>
    <row r="41" spans="1:9" x14ac:dyDescent="0.25">
      <c r="A41" t="s">
        <v>75</v>
      </c>
      <c r="B41" t="s">
        <v>76</v>
      </c>
      <c r="C41" t="s">
        <v>77</v>
      </c>
      <c r="D41" t="s">
        <v>79</v>
      </c>
      <c r="E41" t="s">
        <v>31</v>
      </c>
      <c r="F41" t="s">
        <v>277</v>
      </c>
      <c r="H41" s="2"/>
      <c r="I41" t="s">
        <v>252</v>
      </c>
    </row>
    <row r="42" spans="1:9" x14ac:dyDescent="0.25">
      <c r="A42" t="s">
        <v>75</v>
      </c>
      <c r="B42" t="s">
        <v>76</v>
      </c>
      <c r="C42" t="s">
        <v>80</v>
      </c>
      <c r="D42" t="s">
        <v>81</v>
      </c>
      <c r="E42" t="s">
        <v>249</v>
      </c>
      <c r="F42" s="4">
        <v>1500000</v>
      </c>
      <c r="G42" s="4">
        <v>231751</v>
      </c>
      <c r="H42" s="2">
        <f>Tabla46[[#This Row],[Ejecutado]]/Tabla46[[#This Row],[Presupuesto]]</f>
        <v>0.15450066666666668</v>
      </c>
    </row>
    <row r="43" spans="1:9" x14ac:dyDescent="0.25">
      <c r="A43" t="s">
        <v>75</v>
      </c>
      <c r="B43" t="s">
        <v>76</v>
      </c>
      <c r="C43" t="s">
        <v>82</v>
      </c>
      <c r="D43" t="s">
        <v>83</v>
      </c>
      <c r="E43" t="s">
        <v>31</v>
      </c>
      <c r="F43" s="4">
        <v>800000</v>
      </c>
      <c r="G43" s="4">
        <v>800000</v>
      </c>
      <c r="H43" s="2">
        <f>Tabla46[[#This Row],[Ejecutado]]/Tabla46[[#This Row],[Presupuesto]]</f>
        <v>1</v>
      </c>
    </row>
    <row r="44" spans="1:9" x14ac:dyDescent="0.25">
      <c r="A44" t="s">
        <v>75</v>
      </c>
      <c r="B44" t="s">
        <v>76</v>
      </c>
      <c r="C44" t="s">
        <v>82</v>
      </c>
      <c r="D44" t="s">
        <v>84</v>
      </c>
      <c r="E44" t="s">
        <v>249</v>
      </c>
      <c r="F44" s="4">
        <v>900000</v>
      </c>
      <c r="G44" s="4">
        <v>133259</v>
      </c>
      <c r="H44" s="2">
        <f>Tabla46[[#This Row],[Ejecutado]]/Tabla46[[#This Row],[Presupuesto]]</f>
        <v>0.14806555555555556</v>
      </c>
    </row>
    <row r="45" spans="1:9" s="3" customFormat="1" x14ac:dyDescent="0.25">
      <c r="A45" t="s">
        <v>75</v>
      </c>
      <c r="B45" t="s">
        <v>85</v>
      </c>
      <c r="C45" t="s">
        <v>86</v>
      </c>
      <c r="D45" t="s">
        <v>87</v>
      </c>
      <c r="E45" s="12" t="s">
        <v>17</v>
      </c>
      <c r="F45" s="4">
        <v>1315198.83</v>
      </c>
      <c r="G45" s="4">
        <v>0</v>
      </c>
      <c r="H45" s="10"/>
      <c r="I45" s="12" t="s">
        <v>253</v>
      </c>
    </row>
    <row r="46" spans="1:9" x14ac:dyDescent="0.25">
      <c r="A46" t="s">
        <v>75</v>
      </c>
      <c r="B46" t="s">
        <v>85</v>
      </c>
      <c r="C46" t="s">
        <v>86</v>
      </c>
      <c r="D46" t="s">
        <v>88</v>
      </c>
      <c r="E46" s="13" t="s">
        <v>17</v>
      </c>
      <c r="F46" s="4">
        <v>141037</v>
      </c>
      <c r="G46" s="4">
        <v>0</v>
      </c>
      <c r="H46" s="10"/>
      <c r="I46" s="12" t="s">
        <v>253</v>
      </c>
    </row>
    <row r="47" spans="1:9" x14ac:dyDescent="0.25">
      <c r="A47" t="s">
        <v>75</v>
      </c>
      <c r="B47" t="s">
        <v>89</v>
      </c>
      <c r="C47" t="s">
        <v>90</v>
      </c>
      <c r="D47" t="s">
        <v>91</v>
      </c>
      <c r="E47" t="s">
        <v>249</v>
      </c>
      <c r="F47" s="4">
        <v>2300000</v>
      </c>
      <c r="G47" s="4">
        <v>416695.83</v>
      </c>
      <c r="H47" s="2">
        <f>Tabla46[[#This Row],[Ejecutado]]/Tabla46[[#This Row],[Presupuesto]]</f>
        <v>0.1811721</v>
      </c>
      <c r="I47" t="s">
        <v>252</v>
      </c>
    </row>
    <row r="48" spans="1:9" x14ac:dyDescent="0.25">
      <c r="A48" t="s">
        <v>92</v>
      </c>
      <c r="B48" t="s">
        <v>93</v>
      </c>
      <c r="C48" t="s">
        <v>94</v>
      </c>
      <c r="D48" t="s">
        <v>95</v>
      </c>
      <c r="E48" s="10" t="s">
        <v>31</v>
      </c>
      <c r="F48" s="11">
        <v>11757.62</v>
      </c>
      <c r="G48" s="11">
        <v>11757.62</v>
      </c>
      <c r="H48" s="2">
        <f>Tabla46[[#This Row],[Ejecutado]]/Tabla46[[#This Row],[Presupuesto]]</f>
        <v>1</v>
      </c>
    </row>
    <row r="49" spans="1:9" s="3" customFormat="1" x14ac:dyDescent="0.25">
      <c r="A49" t="s">
        <v>92</v>
      </c>
      <c r="B49" t="s">
        <v>93</v>
      </c>
      <c r="C49" t="s">
        <v>94</v>
      </c>
      <c r="D49" t="s">
        <v>96</v>
      </c>
      <c r="E49" s="10" t="s">
        <v>46</v>
      </c>
      <c r="F49" s="11">
        <v>204974</v>
      </c>
      <c r="G49" s="11">
        <v>0</v>
      </c>
      <c r="H49" s="2">
        <f>Tabla46[[#This Row],[Ejecutado]]/Tabla46[[#This Row],[Presupuesto]]</f>
        <v>0</v>
      </c>
    </row>
    <row r="50" spans="1:9" x14ac:dyDescent="0.25">
      <c r="A50" t="s">
        <v>92</v>
      </c>
      <c r="B50" t="s">
        <v>93</v>
      </c>
      <c r="C50" t="s">
        <v>94</v>
      </c>
      <c r="D50" t="s">
        <v>97</v>
      </c>
      <c r="E50" s="10" t="s">
        <v>31</v>
      </c>
      <c r="F50" s="11">
        <v>65062.03</v>
      </c>
      <c r="G50" s="11">
        <v>35133.5</v>
      </c>
      <c r="H50" s="2">
        <f>Tabla46[[#This Row],[Ejecutado]]/Tabla46[[#This Row],[Presupuesto]]</f>
        <v>0.54000005840580134</v>
      </c>
    </row>
    <row r="51" spans="1:9" x14ac:dyDescent="0.25">
      <c r="A51" t="s">
        <v>98</v>
      </c>
      <c r="B51" t="s">
        <v>99</v>
      </c>
      <c r="C51" t="s">
        <v>100</v>
      </c>
      <c r="D51" t="s">
        <v>101</v>
      </c>
      <c r="E51" t="s">
        <v>31</v>
      </c>
      <c r="F51" s="11">
        <v>10000</v>
      </c>
      <c r="G51" s="11">
        <v>15391.2</v>
      </c>
      <c r="H51" s="2">
        <f>Tabla46[[#This Row],[Ejecutado]]/Tabla46[[#This Row],[Presupuesto]]</f>
        <v>1.53912</v>
      </c>
    </row>
    <row r="52" spans="1:9" x14ac:dyDescent="0.25">
      <c r="A52" t="s">
        <v>98</v>
      </c>
      <c r="B52" t="s">
        <v>99</v>
      </c>
      <c r="C52" t="s">
        <v>100</v>
      </c>
      <c r="D52" t="s">
        <v>102</v>
      </c>
      <c r="E52" t="s">
        <v>24</v>
      </c>
      <c r="F52" s="11">
        <v>45000</v>
      </c>
      <c r="G52" s="11">
        <v>43085.14</v>
      </c>
      <c r="H52" s="2">
        <f>Tabla46[[#This Row],[Ejecutado]]/Tabla46[[#This Row],[Presupuesto]]</f>
        <v>0.9574475555555555</v>
      </c>
    </row>
    <row r="53" spans="1:9" x14ac:dyDescent="0.25">
      <c r="A53" t="s">
        <v>98</v>
      </c>
      <c r="B53" t="s">
        <v>99</v>
      </c>
      <c r="C53" t="s">
        <v>100</v>
      </c>
      <c r="D53" t="s">
        <v>103</v>
      </c>
      <c r="E53" s="10" t="s">
        <v>17</v>
      </c>
      <c r="F53" s="11">
        <v>1500</v>
      </c>
      <c r="G53" s="11">
        <v>0</v>
      </c>
      <c r="H53" s="2">
        <f>Tabla46[[#This Row],[Ejecutado]]/Tabla46[[#This Row],[Presupuesto]]</f>
        <v>0</v>
      </c>
      <c r="I53" t="s">
        <v>253</v>
      </c>
    </row>
    <row r="54" spans="1:9" x14ac:dyDescent="0.25">
      <c r="A54" t="s">
        <v>98</v>
      </c>
      <c r="B54" t="s">
        <v>99</v>
      </c>
      <c r="C54" t="s">
        <v>100</v>
      </c>
      <c r="D54" t="s">
        <v>104</v>
      </c>
      <c r="E54" s="10" t="s">
        <v>24</v>
      </c>
      <c r="F54" s="11">
        <v>10000</v>
      </c>
      <c r="G54" s="11">
        <v>3267</v>
      </c>
      <c r="H54" s="2">
        <f>Tabla46[[#This Row],[Ejecutado]]/Tabla46[[#This Row],[Presupuesto]]</f>
        <v>0.32669999999999999</v>
      </c>
    </row>
    <row r="55" spans="1:9" s="3" customFormat="1" x14ac:dyDescent="0.25">
      <c r="A55" t="s">
        <v>98</v>
      </c>
      <c r="B55" t="s">
        <v>99</v>
      </c>
      <c r="C55" t="s">
        <v>100</v>
      </c>
      <c r="D55" t="s">
        <v>105</v>
      </c>
      <c r="E55" s="10" t="s">
        <v>31</v>
      </c>
      <c r="F55" s="11">
        <v>2000</v>
      </c>
      <c r="G55" s="11">
        <v>7477</v>
      </c>
      <c r="H55" s="2">
        <f>Tabla46[[#This Row],[Ejecutado]]/Tabla46[[#This Row],[Presupuesto]]</f>
        <v>3.7385000000000002</v>
      </c>
    </row>
    <row r="56" spans="1:9" x14ac:dyDescent="0.25">
      <c r="A56" t="s">
        <v>98</v>
      </c>
      <c r="B56" t="s">
        <v>99</v>
      </c>
      <c r="C56" t="s">
        <v>106</v>
      </c>
      <c r="D56" t="s">
        <v>107</v>
      </c>
      <c r="E56" s="10" t="s">
        <v>31</v>
      </c>
      <c r="F56" s="11">
        <v>7000</v>
      </c>
      <c r="G56" s="11">
        <v>7907</v>
      </c>
      <c r="H56" s="2">
        <f>Tabla46[[#This Row],[Ejecutado]]/Tabla46[[#This Row],[Presupuesto]]</f>
        <v>1.1295714285714287</v>
      </c>
    </row>
    <row r="57" spans="1:9" x14ac:dyDescent="0.25">
      <c r="A57" t="s">
        <v>98</v>
      </c>
      <c r="B57" t="s">
        <v>99</v>
      </c>
      <c r="C57" t="s">
        <v>106</v>
      </c>
      <c r="D57" t="s">
        <v>108</v>
      </c>
      <c r="E57" s="10" t="s">
        <v>31</v>
      </c>
      <c r="F57" s="4" t="s">
        <v>21</v>
      </c>
      <c r="G57" s="11"/>
      <c r="H57" s="2"/>
    </row>
    <row r="58" spans="1:9" x14ac:dyDescent="0.25">
      <c r="A58" t="s">
        <v>98</v>
      </c>
      <c r="B58" t="s">
        <v>99</v>
      </c>
      <c r="C58" t="s">
        <v>106</v>
      </c>
      <c r="D58" t="s">
        <v>109</v>
      </c>
      <c r="E58" s="10" t="s">
        <v>31</v>
      </c>
      <c r="F58" s="11">
        <v>600</v>
      </c>
      <c r="G58" s="11">
        <v>600</v>
      </c>
      <c r="H58" s="2">
        <f>Tabla46[[#This Row],[Ejecutado]]/Tabla46[[#This Row],[Presupuesto]]</f>
        <v>1</v>
      </c>
    </row>
    <row r="59" spans="1:9" x14ac:dyDescent="0.25">
      <c r="A59" t="s">
        <v>110</v>
      </c>
      <c r="B59" t="s">
        <v>111</v>
      </c>
      <c r="C59" t="s">
        <v>112</v>
      </c>
      <c r="D59" t="s">
        <v>113</v>
      </c>
      <c r="E59" s="10" t="s">
        <v>31</v>
      </c>
      <c r="F59" s="11">
        <v>1000</v>
      </c>
      <c r="G59" s="11">
        <v>3222</v>
      </c>
      <c r="H59" s="2">
        <f>Tabla46[[#This Row],[Ejecutado]]/Tabla46[[#This Row],[Presupuesto]]</f>
        <v>3.222</v>
      </c>
    </row>
    <row r="60" spans="1:9" x14ac:dyDescent="0.25">
      <c r="A60" s="6" t="s">
        <v>110</v>
      </c>
      <c r="B60" s="6" t="s">
        <v>111</v>
      </c>
      <c r="C60" s="6" t="s">
        <v>112</v>
      </c>
      <c r="D60" s="6" t="s">
        <v>114</v>
      </c>
      <c r="E60" s="6" t="s">
        <v>17</v>
      </c>
      <c r="F60" s="11">
        <v>2000</v>
      </c>
      <c r="G60" s="11">
        <v>0</v>
      </c>
      <c r="H60" s="2">
        <f>Tabla46[[#This Row],[Ejecutado]]/Tabla46[[#This Row],[Presupuesto]]</f>
        <v>0</v>
      </c>
    </row>
    <row r="61" spans="1:9" x14ac:dyDescent="0.25">
      <c r="A61" s="6" t="s">
        <v>110</v>
      </c>
      <c r="B61" s="6" t="s">
        <v>111</v>
      </c>
      <c r="C61" s="6" t="s">
        <v>112</v>
      </c>
      <c r="D61" s="6" t="s">
        <v>115</v>
      </c>
      <c r="E61" s="6" t="s">
        <v>24</v>
      </c>
      <c r="F61" s="11">
        <v>1000</v>
      </c>
      <c r="G61" s="11">
        <v>0</v>
      </c>
      <c r="H61" s="2">
        <f>Tabla46[[#This Row],[Ejecutado]]/Tabla46[[#This Row],[Presupuesto]]</f>
        <v>0</v>
      </c>
    </row>
    <row r="62" spans="1:9" x14ac:dyDescent="0.25">
      <c r="A62" s="6" t="s">
        <v>110</v>
      </c>
      <c r="B62" s="6" t="s">
        <v>111</v>
      </c>
      <c r="C62" s="6" t="s">
        <v>112</v>
      </c>
      <c r="D62" s="6" t="s">
        <v>116</v>
      </c>
      <c r="E62" s="6" t="s">
        <v>24</v>
      </c>
      <c r="F62" s="11">
        <v>30000</v>
      </c>
      <c r="G62" s="11">
        <v>10000</v>
      </c>
      <c r="H62" s="2">
        <f>Tabla46[[#This Row],[Ejecutado]]/Tabla46[[#This Row],[Presupuesto]]</f>
        <v>0.33333333333333331</v>
      </c>
    </row>
    <row r="63" spans="1:9" x14ac:dyDescent="0.25">
      <c r="A63" s="6" t="s">
        <v>110</v>
      </c>
      <c r="B63" s="6" t="s">
        <v>111</v>
      </c>
      <c r="C63" s="6" t="s">
        <v>112</v>
      </c>
      <c r="D63" s="6" t="s">
        <v>117</v>
      </c>
      <c r="E63" s="6" t="s">
        <v>17</v>
      </c>
      <c r="F63" s="11">
        <v>10000</v>
      </c>
      <c r="G63" s="11">
        <v>0</v>
      </c>
      <c r="H63" s="2">
        <f>Tabla46[[#This Row],[Ejecutado]]/Tabla46[[#This Row],[Presupuesto]]</f>
        <v>0</v>
      </c>
      <c r="I63" t="s">
        <v>253</v>
      </c>
    </row>
    <row r="64" spans="1:9" x14ac:dyDescent="0.25">
      <c r="A64" s="6" t="s">
        <v>110</v>
      </c>
      <c r="B64" s="6" t="s">
        <v>111</v>
      </c>
      <c r="C64" s="6" t="s">
        <v>112</v>
      </c>
      <c r="D64" s="25" t="s">
        <v>254</v>
      </c>
      <c r="E64" s="6" t="s">
        <v>31</v>
      </c>
      <c r="F64" s="11">
        <v>9632</v>
      </c>
      <c r="G64" s="11">
        <v>9632</v>
      </c>
      <c r="H64" s="2">
        <f>Tabla46[[#This Row],[Ejecutado]]/Tabla46[[#This Row],[Presupuesto]]</f>
        <v>1</v>
      </c>
      <c r="I64" s="38" t="s">
        <v>507</v>
      </c>
    </row>
    <row r="65" spans="1:9" x14ac:dyDescent="0.25">
      <c r="A65" s="6" t="s">
        <v>110</v>
      </c>
      <c r="B65" s="6" t="s">
        <v>111</v>
      </c>
      <c r="C65" s="6" t="s">
        <v>112</v>
      </c>
      <c r="D65" s="25" t="s">
        <v>255</v>
      </c>
      <c r="E65" s="6" t="s">
        <v>31</v>
      </c>
      <c r="F65" s="11">
        <v>3727</v>
      </c>
      <c r="G65" s="11">
        <v>3727</v>
      </c>
      <c r="H65" s="2">
        <f>Tabla46[[#This Row],[Ejecutado]]/Tabla46[[#This Row],[Presupuesto]]</f>
        <v>1</v>
      </c>
      <c r="I65" s="38" t="s">
        <v>507</v>
      </c>
    </row>
    <row r="66" spans="1:9" x14ac:dyDescent="0.25">
      <c r="A66" s="6" t="s">
        <v>118</v>
      </c>
      <c r="B66" s="6" t="s">
        <v>119</v>
      </c>
      <c r="C66" s="6" t="s">
        <v>120</v>
      </c>
      <c r="D66" s="6" t="s">
        <v>121</v>
      </c>
      <c r="E66" s="6" t="s">
        <v>31</v>
      </c>
      <c r="F66" s="11">
        <v>18000</v>
      </c>
      <c r="G66" s="11">
        <v>0</v>
      </c>
      <c r="H66" s="2">
        <f>Tabla46[[#This Row],[Ejecutado]]/Tabla46[[#This Row],[Presupuesto]]</f>
        <v>0</v>
      </c>
      <c r="I66" t="s">
        <v>251</v>
      </c>
    </row>
    <row r="67" spans="1:9" x14ac:dyDescent="0.25">
      <c r="A67" s="6" t="s">
        <v>118</v>
      </c>
      <c r="B67" s="6" t="s">
        <v>119</v>
      </c>
      <c r="C67" s="6" t="s">
        <v>120</v>
      </c>
      <c r="D67" s="6" t="s">
        <v>122</v>
      </c>
      <c r="E67" s="6" t="s">
        <v>31</v>
      </c>
      <c r="F67" s="11">
        <v>200000</v>
      </c>
      <c r="G67" s="11">
        <v>346847.27</v>
      </c>
      <c r="H67" s="2">
        <f>Tabla46[[#This Row],[Ejecutado]]/Tabla46[[#This Row],[Presupuesto]]</f>
        <v>1.7342363500000002</v>
      </c>
    </row>
    <row r="68" spans="1:9" x14ac:dyDescent="0.25">
      <c r="A68" s="6" t="s">
        <v>118</v>
      </c>
      <c r="B68" s="6" t="s">
        <v>119</v>
      </c>
      <c r="C68" s="6" t="s">
        <v>120</v>
      </c>
      <c r="D68" s="6" t="s">
        <v>123</v>
      </c>
      <c r="E68" s="6" t="s">
        <v>31</v>
      </c>
      <c r="F68" s="11">
        <v>500000</v>
      </c>
      <c r="G68" s="11">
        <v>486324.72</v>
      </c>
      <c r="H68" s="2">
        <f>Tabla46[[#This Row],[Ejecutado]]/Tabla46[[#This Row],[Presupuesto]]</f>
        <v>0.97264943999999998</v>
      </c>
    </row>
    <row r="69" spans="1:9" x14ac:dyDescent="0.25">
      <c r="A69" s="6" t="s">
        <v>118</v>
      </c>
      <c r="B69" s="6" t="s">
        <v>119</v>
      </c>
      <c r="C69" s="6" t="s">
        <v>120</v>
      </c>
      <c r="D69" s="6" t="s">
        <v>491</v>
      </c>
      <c r="E69" s="6" t="s">
        <v>31</v>
      </c>
      <c r="F69" s="36" t="s">
        <v>508</v>
      </c>
      <c r="G69" s="31"/>
      <c r="H69" s="2"/>
      <c r="I69" s="38" t="s">
        <v>507</v>
      </c>
    </row>
    <row r="70" spans="1:9" x14ac:dyDescent="0.25">
      <c r="A70" s="6" t="s">
        <v>118</v>
      </c>
      <c r="B70" s="6" t="s">
        <v>119</v>
      </c>
      <c r="C70" s="6" t="s">
        <v>120</v>
      </c>
      <c r="D70" s="6" t="s">
        <v>493</v>
      </c>
      <c r="E70" s="6" t="s">
        <v>31</v>
      </c>
      <c r="F70" s="36" t="s">
        <v>508</v>
      </c>
      <c r="G70" s="31"/>
      <c r="H70" s="2"/>
      <c r="I70" s="38" t="s">
        <v>507</v>
      </c>
    </row>
    <row r="71" spans="1:9" x14ac:dyDescent="0.25">
      <c r="A71" s="6" t="s">
        <v>118</v>
      </c>
      <c r="B71" s="6" t="s">
        <v>119</v>
      </c>
      <c r="C71" s="6" t="s">
        <v>120</v>
      </c>
      <c r="D71" s="6" t="s">
        <v>494</v>
      </c>
      <c r="E71" s="6" t="s">
        <v>31</v>
      </c>
      <c r="F71" s="36" t="s">
        <v>508</v>
      </c>
      <c r="G71" s="31"/>
      <c r="H71" s="2"/>
      <c r="I71" s="38" t="s">
        <v>507</v>
      </c>
    </row>
    <row r="72" spans="1:9" x14ac:dyDescent="0.25">
      <c r="A72" s="6" t="s">
        <v>118</v>
      </c>
      <c r="B72" s="6" t="s">
        <v>119</v>
      </c>
      <c r="C72" s="6" t="s">
        <v>120</v>
      </c>
      <c r="D72" s="6" t="s">
        <v>495</v>
      </c>
      <c r="E72" s="6" t="s">
        <v>31</v>
      </c>
      <c r="F72" s="36" t="s">
        <v>508</v>
      </c>
      <c r="G72" s="31"/>
      <c r="H72" s="2"/>
      <c r="I72" s="38" t="s">
        <v>507</v>
      </c>
    </row>
    <row r="73" spans="1:9" x14ac:dyDescent="0.25">
      <c r="A73" s="6" t="s">
        <v>118</v>
      </c>
      <c r="B73" s="6" t="s">
        <v>119</v>
      </c>
      <c r="C73" s="6" t="s">
        <v>120</v>
      </c>
      <c r="D73" s="6" t="s">
        <v>569</v>
      </c>
      <c r="E73" s="6" t="s">
        <v>31</v>
      </c>
      <c r="F73" s="36" t="s">
        <v>508</v>
      </c>
      <c r="G73" s="31"/>
      <c r="H73" s="2"/>
      <c r="I73" s="38" t="s">
        <v>507</v>
      </c>
    </row>
    <row r="74" spans="1:9" x14ac:dyDescent="0.25">
      <c r="A74" s="6" t="s">
        <v>118</v>
      </c>
      <c r="B74" s="6" t="s">
        <v>119</v>
      </c>
      <c r="C74" s="6" t="s">
        <v>120</v>
      </c>
      <c r="D74" s="6" t="s">
        <v>496</v>
      </c>
      <c r="E74" s="6" t="s">
        <v>31</v>
      </c>
      <c r="F74" s="36" t="s">
        <v>508</v>
      </c>
      <c r="G74" s="31"/>
      <c r="H74" s="2"/>
      <c r="I74" s="38" t="s">
        <v>507</v>
      </c>
    </row>
    <row r="75" spans="1:9" x14ac:dyDescent="0.25">
      <c r="A75" s="6" t="s">
        <v>118</v>
      </c>
      <c r="B75" s="6" t="s">
        <v>119</v>
      </c>
      <c r="C75" s="6" t="s">
        <v>120</v>
      </c>
      <c r="D75" s="6" t="s">
        <v>492</v>
      </c>
      <c r="E75" s="6" t="s">
        <v>31</v>
      </c>
      <c r="F75" s="4" t="s">
        <v>21</v>
      </c>
      <c r="G75" s="11"/>
      <c r="H75" s="17"/>
      <c r="I75" s="38" t="s">
        <v>507</v>
      </c>
    </row>
    <row r="76" spans="1:9" x14ac:dyDescent="0.25">
      <c r="A76" s="6" t="s">
        <v>118</v>
      </c>
      <c r="B76" s="6" t="s">
        <v>119</v>
      </c>
      <c r="C76" s="6" t="s">
        <v>120</v>
      </c>
      <c r="D76" s="6" t="s">
        <v>497</v>
      </c>
      <c r="E76" s="6" t="s">
        <v>31</v>
      </c>
      <c r="F76" s="4" t="s">
        <v>21</v>
      </c>
      <c r="G76" s="11"/>
      <c r="H76" s="17"/>
      <c r="I76" s="38" t="s">
        <v>507</v>
      </c>
    </row>
    <row r="77" spans="1:9" x14ac:dyDescent="0.25">
      <c r="A77" s="6" t="s">
        <v>118</v>
      </c>
      <c r="B77" s="6" t="s">
        <v>119</v>
      </c>
      <c r="C77" s="6" t="s">
        <v>120</v>
      </c>
      <c r="D77" s="6" t="s">
        <v>498</v>
      </c>
      <c r="E77" s="6" t="s">
        <v>31</v>
      </c>
      <c r="F77" s="4" t="s">
        <v>21</v>
      </c>
      <c r="G77" s="11"/>
      <c r="H77" s="17"/>
      <c r="I77" s="38" t="s">
        <v>507</v>
      </c>
    </row>
    <row r="78" spans="1:9" s="3" customFormat="1" x14ac:dyDescent="0.25">
      <c r="A78" s="6" t="s">
        <v>124</v>
      </c>
      <c r="B78" s="6" t="s">
        <v>125</v>
      </c>
      <c r="C78" s="6" t="s">
        <v>126</v>
      </c>
      <c r="D78" s="6" t="s">
        <v>127</v>
      </c>
      <c r="E78" s="6" t="s">
        <v>24</v>
      </c>
      <c r="F78" s="11">
        <v>5500000</v>
      </c>
      <c r="G78" s="11">
        <v>3771768.7</v>
      </c>
      <c r="H78" s="2">
        <f>Tabla46[[#This Row],[Ejecutado]]/Tabla46[[#This Row],[Presupuesto]]</f>
        <v>0.6857761272727273</v>
      </c>
    </row>
    <row r="79" spans="1:9" x14ac:dyDescent="0.25">
      <c r="A79" t="s">
        <v>124</v>
      </c>
      <c r="B79" t="s">
        <v>125</v>
      </c>
      <c r="C79" t="s">
        <v>126</v>
      </c>
      <c r="D79" t="s">
        <v>128</v>
      </c>
      <c r="E79" s="10" t="s">
        <v>31</v>
      </c>
      <c r="F79" s="11">
        <v>637548</v>
      </c>
      <c r="G79" s="11">
        <v>542352.54</v>
      </c>
      <c r="H79" s="2">
        <f>Tabla46[[#This Row],[Ejecutado]]/Tabla46[[#This Row],[Presupuesto]]</f>
        <v>0.85068503077415358</v>
      </c>
    </row>
    <row r="80" spans="1:9" x14ac:dyDescent="0.25">
      <c r="A80" t="s">
        <v>124</v>
      </c>
      <c r="B80" t="s">
        <v>125</v>
      </c>
      <c r="C80" t="s">
        <v>126</v>
      </c>
      <c r="D80" t="s">
        <v>129</v>
      </c>
      <c r="E80" s="10" t="s">
        <v>24</v>
      </c>
      <c r="F80" s="11">
        <v>100000</v>
      </c>
      <c r="G80" s="11">
        <v>50000</v>
      </c>
      <c r="H80" s="2">
        <f>Tabla46[[#This Row],[Ejecutado]]/Tabla46[[#This Row],[Presupuesto]]</f>
        <v>0.5</v>
      </c>
    </row>
    <row r="81" spans="1:9" s="3" customFormat="1" x14ac:dyDescent="0.25">
      <c r="A81" t="s">
        <v>124</v>
      </c>
      <c r="B81" t="s">
        <v>125</v>
      </c>
      <c r="C81" t="s">
        <v>130</v>
      </c>
      <c r="D81" t="s">
        <v>131</v>
      </c>
      <c r="E81" s="10" t="s">
        <v>31</v>
      </c>
      <c r="F81" s="11">
        <v>60000</v>
      </c>
      <c r="G81" s="14">
        <v>0</v>
      </c>
      <c r="H81" s="2">
        <f>Tabla46[[#This Row],[Ejecutado]]/Tabla46[[#This Row],[Presupuesto]]</f>
        <v>0</v>
      </c>
      <c r="I81" s="10" t="s">
        <v>251</v>
      </c>
    </row>
    <row r="82" spans="1:9" x14ac:dyDescent="0.25">
      <c r="A82" t="s">
        <v>124</v>
      </c>
      <c r="B82" t="s">
        <v>125</v>
      </c>
      <c r="C82" t="s">
        <v>130</v>
      </c>
      <c r="D82" t="s">
        <v>132</v>
      </c>
      <c r="E82" s="10" t="s">
        <v>24</v>
      </c>
      <c r="F82" s="11">
        <v>165000</v>
      </c>
      <c r="G82" s="11">
        <v>91291.5</v>
      </c>
      <c r="H82" s="2">
        <f>Tabla46[[#This Row],[Ejecutado]]/Tabla46[[#This Row],[Presupuesto]]</f>
        <v>0.55328181818181821</v>
      </c>
    </row>
    <row r="83" spans="1:9" x14ac:dyDescent="0.25">
      <c r="A83" t="s">
        <v>124</v>
      </c>
      <c r="B83" t="s">
        <v>125</v>
      </c>
      <c r="C83" t="s">
        <v>133</v>
      </c>
      <c r="D83" t="s">
        <v>134</v>
      </c>
      <c r="E83" s="10" t="s">
        <v>31</v>
      </c>
      <c r="F83" s="11">
        <v>60000</v>
      </c>
      <c r="G83" s="11">
        <v>60000</v>
      </c>
      <c r="H83" s="2">
        <f>Tabla46[[#This Row],[Ejecutado]]/Tabla46[[#This Row],[Presupuesto]]</f>
        <v>1</v>
      </c>
    </row>
    <row r="84" spans="1:9" x14ac:dyDescent="0.25">
      <c r="A84" t="s">
        <v>124</v>
      </c>
      <c r="B84" t="s">
        <v>125</v>
      </c>
      <c r="C84" t="s">
        <v>133</v>
      </c>
      <c r="D84" t="s">
        <v>135</v>
      </c>
      <c r="E84" s="10" t="s">
        <v>31</v>
      </c>
      <c r="F84" s="11">
        <v>85000</v>
      </c>
      <c r="G84" s="11">
        <v>85000</v>
      </c>
      <c r="H84" s="2">
        <f>Tabla46[[#This Row],[Ejecutado]]/Tabla46[[#This Row],[Presupuesto]]</f>
        <v>1</v>
      </c>
    </row>
    <row r="85" spans="1:9" x14ac:dyDescent="0.25">
      <c r="A85" t="s">
        <v>124</v>
      </c>
      <c r="B85" t="s">
        <v>125</v>
      </c>
      <c r="C85" t="s">
        <v>133</v>
      </c>
      <c r="D85" t="s">
        <v>136</v>
      </c>
      <c r="E85" s="12" t="s">
        <v>31</v>
      </c>
      <c r="F85" s="11">
        <v>117500</v>
      </c>
      <c r="G85" s="11">
        <v>117500</v>
      </c>
      <c r="H85" s="2">
        <f>Tabla46[[#This Row],[Ejecutado]]/Tabla46[[#This Row],[Presupuesto]]</f>
        <v>1</v>
      </c>
      <c r="I85" t="s">
        <v>256</v>
      </c>
    </row>
    <row r="86" spans="1:9" x14ac:dyDescent="0.25">
      <c r="A86" t="s">
        <v>124</v>
      </c>
      <c r="B86" t="s">
        <v>125</v>
      </c>
      <c r="C86" t="s">
        <v>137</v>
      </c>
      <c r="D86" t="s">
        <v>138</v>
      </c>
      <c r="E86" s="10" t="s">
        <v>31</v>
      </c>
      <c r="F86" s="11">
        <v>1200</v>
      </c>
      <c r="G86" s="11">
        <v>1200</v>
      </c>
      <c r="H86" s="2">
        <f>Tabla46[[#This Row],[Ejecutado]]/Tabla46[[#This Row],[Presupuesto]]</f>
        <v>1</v>
      </c>
    </row>
    <row r="87" spans="1:9" x14ac:dyDescent="0.25">
      <c r="A87" t="s">
        <v>124</v>
      </c>
      <c r="B87" t="s">
        <v>125</v>
      </c>
      <c r="C87" t="s">
        <v>137</v>
      </c>
      <c r="D87" t="s">
        <v>139</v>
      </c>
      <c r="E87" s="10" t="s">
        <v>31</v>
      </c>
      <c r="F87" s="11">
        <v>80000</v>
      </c>
      <c r="G87" s="11">
        <v>65144.57</v>
      </c>
      <c r="H87" s="2">
        <f>Tabla46[[#This Row],[Ejecutado]]/Tabla46[[#This Row],[Presupuesto]]</f>
        <v>0.81430712500000002</v>
      </c>
    </row>
    <row r="88" spans="1:9" x14ac:dyDescent="0.25">
      <c r="A88" t="s">
        <v>124</v>
      </c>
      <c r="B88" t="s">
        <v>125</v>
      </c>
      <c r="C88" t="s">
        <v>137</v>
      </c>
      <c r="D88" t="s">
        <v>140</v>
      </c>
      <c r="E88" s="10" t="s">
        <v>31</v>
      </c>
      <c r="F88" s="11">
        <v>40000</v>
      </c>
      <c r="G88" s="11">
        <v>40000</v>
      </c>
      <c r="H88" s="2">
        <f>Tabla46[[#This Row],[Ejecutado]]/Tabla46[[#This Row],[Presupuesto]]</f>
        <v>1</v>
      </c>
    </row>
    <row r="89" spans="1:9" x14ac:dyDescent="0.25">
      <c r="A89" t="s">
        <v>124</v>
      </c>
      <c r="B89" t="s">
        <v>125</v>
      </c>
      <c r="C89" t="s">
        <v>137</v>
      </c>
      <c r="D89" t="s">
        <v>141</v>
      </c>
      <c r="E89" s="10" t="s">
        <v>31</v>
      </c>
      <c r="F89" s="11">
        <v>15000</v>
      </c>
      <c r="G89" s="11">
        <v>15000</v>
      </c>
      <c r="H89" s="2">
        <f>Tabla46[[#This Row],[Ejecutado]]/Tabla46[[#This Row],[Presupuesto]]</f>
        <v>1</v>
      </c>
    </row>
    <row r="90" spans="1:9" x14ac:dyDescent="0.25">
      <c r="A90" t="s">
        <v>124</v>
      </c>
      <c r="B90" t="s">
        <v>142</v>
      </c>
      <c r="C90" t="s">
        <v>143</v>
      </c>
      <c r="D90" t="s">
        <v>144</v>
      </c>
      <c r="E90" s="10" t="s">
        <v>31</v>
      </c>
      <c r="F90" s="4" t="s">
        <v>21</v>
      </c>
      <c r="G90" s="11"/>
      <c r="H90" s="2"/>
    </row>
    <row r="91" spans="1:9" x14ac:dyDescent="0.25">
      <c r="A91" t="s">
        <v>124</v>
      </c>
      <c r="B91" t="s">
        <v>145</v>
      </c>
      <c r="C91" t="s">
        <v>146</v>
      </c>
      <c r="D91" t="s">
        <v>147</v>
      </c>
      <c r="E91" s="10" t="s">
        <v>31</v>
      </c>
      <c r="F91" s="11">
        <v>1338876</v>
      </c>
      <c r="G91" s="11">
        <v>1398978</v>
      </c>
      <c r="H91" s="2">
        <f>Tabla46[[#This Row],[Ejecutado]]/Tabla46[[#This Row],[Presupuesto]]</f>
        <v>1.0448898927159798</v>
      </c>
    </row>
    <row r="92" spans="1:9" x14ac:dyDescent="0.25">
      <c r="A92" t="s">
        <v>124</v>
      </c>
      <c r="B92" t="s">
        <v>145</v>
      </c>
      <c r="C92" t="s">
        <v>146</v>
      </c>
      <c r="D92" t="s">
        <v>148</v>
      </c>
      <c r="E92" s="10" t="s">
        <v>31</v>
      </c>
      <c r="F92" s="11">
        <v>50748</v>
      </c>
      <c r="G92" s="11">
        <v>27404</v>
      </c>
      <c r="H92" s="2">
        <f>Tabla46[[#This Row],[Ejecutado]]/Tabla46[[#This Row],[Presupuesto]]</f>
        <v>0.54000157641680457</v>
      </c>
    </row>
    <row r="93" spans="1:9" x14ac:dyDescent="0.25">
      <c r="A93" t="s">
        <v>124</v>
      </c>
      <c r="B93" t="s">
        <v>145</v>
      </c>
      <c r="C93" t="s">
        <v>149</v>
      </c>
      <c r="D93" t="s">
        <v>150</v>
      </c>
      <c r="E93" s="10" t="s">
        <v>31</v>
      </c>
      <c r="F93" s="11">
        <v>178310.52</v>
      </c>
      <c r="G93" s="14">
        <v>178310.52</v>
      </c>
      <c r="H93" s="2">
        <f>Tabla46[[#This Row],[Ejecutado]]/Tabla46[[#This Row],[Presupuesto]]</f>
        <v>1</v>
      </c>
    </row>
    <row r="94" spans="1:9" x14ac:dyDescent="0.25">
      <c r="A94" t="s">
        <v>124</v>
      </c>
      <c r="B94" t="s">
        <v>145</v>
      </c>
      <c r="C94" t="s">
        <v>149</v>
      </c>
      <c r="D94" t="s">
        <v>151</v>
      </c>
      <c r="E94" s="10" t="s">
        <v>17</v>
      </c>
      <c r="F94" s="4" t="s">
        <v>21</v>
      </c>
      <c r="G94" s="11"/>
      <c r="H94" s="2"/>
    </row>
    <row r="95" spans="1:9" x14ac:dyDescent="0.25">
      <c r="A95" t="s">
        <v>124</v>
      </c>
      <c r="B95" t="s">
        <v>145</v>
      </c>
      <c r="C95" t="s">
        <v>149</v>
      </c>
      <c r="D95" t="s">
        <v>152</v>
      </c>
      <c r="E95" s="10" t="s">
        <v>31</v>
      </c>
      <c r="F95" s="11">
        <v>36000</v>
      </c>
      <c r="G95" s="11">
        <v>18148</v>
      </c>
      <c r="H95" s="2">
        <f>Tabla46[[#This Row],[Ejecutado]]/Tabla46[[#This Row],[Presupuesto]]</f>
        <v>0.50411111111111107</v>
      </c>
    </row>
    <row r="96" spans="1:9" x14ac:dyDescent="0.25">
      <c r="A96" t="s">
        <v>153</v>
      </c>
      <c r="B96" t="s">
        <v>154</v>
      </c>
      <c r="C96" t="s">
        <v>155</v>
      </c>
      <c r="D96" t="s">
        <v>156</v>
      </c>
      <c r="E96" s="10" t="s">
        <v>24</v>
      </c>
      <c r="F96" s="11">
        <v>5000</v>
      </c>
      <c r="G96" s="11">
        <v>2767.27</v>
      </c>
      <c r="H96" s="2">
        <f>Tabla46[[#This Row],[Ejecutado]]/Tabla46[[#This Row],[Presupuesto]]</f>
        <v>0.553454</v>
      </c>
    </row>
    <row r="97" spans="1:9" x14ac:dyDescent="0.25">
      <c r="A97" t="s">
        <v>153</v>
      </c>
      <c r="B97" t="s">
        <v>154</v>
      </c>
      <c r="C97" t="s">
        <v>157</v>
      </c>
      <c r="D97" t="s">
        <v>158</v>
      </c>
      <c r="E97" s="10" t="s">
        <v>31</v>
      </c>
      <c r="F97" s="11">
        <v>5000</v>
      </c>
      <c r="G97" s="11">
        <v>508</v>
      </c>
      <c r="H97" s="2">
        <f>Tabla46[[#This Row],[Ejecutado]]/Tabla46[[#This Row],[Presupuesto]]</f>
        <v>0.1016</v>
      </c>
      <c r="I97" t="s">
        <v>251</v>
      </c>
    </row>
    <row r="98" spans="1:9" s="13" customFormat="1" x14ac:dyDescent="0.25">
      <c r="A98" s="13" t="s">
        <v>153</v>
      </c>
      <c r="B98" s="13" t="s">
        <v>159</v>
      </c>
      <c r="C98" s="13" t="s">
        <v>160</v>
      </c>
      <c r="D98" s="13" t="s">
        <v>161</v>
      </c>
      <c r="E98" s="12" t="s">
        <v>31</v>
      </c>
      <c r="F98" s="5" t="s">
        <v>508</v>
      </c>
      <c r="G98" s="14"/>
      <c r="H98" s="15"/>
      <c r="I98" s="5"/>
    </row>
    <row r="99" spans="1:9" x14ac:dyDescent="0.25">
      <c r="A99" t="s">
        <v>153</v>
      </c>
      <c r="B99" t="s">
        <v>159</v>
      </c>
      <c r="C99" t="s">
        <v>160</v>
      </c>
      <c r="D99" t="s">
        <v>162</v>
      </c>
      <c r="E99" s="10" t="s">
        <v>31</v>
      </c>
      <c r="F99" s="11">
        <v>14000</v>
      </c>
      <c r="G99" s="11">
        <v>14182.41</v>
      </c>
      <c r="H99" s="2">
        <f>Tabla46[[#This Row],[Ejecutado]]/Tabla46[[#This Row],[Presupuesto]]</f>
        <v>1.0130292857142857</v>
      </c>
    </row>
    <row r="100" spans="1:9" s="3" customFormat="1" x14ac:dyDescent="0.25">
      <c r="A100" t="s">
        <v>153</v>
      </c>
      <c r="B100" t="s">
        <v>159</v>
      </c>
      <c r="C100" t="s">
        <v>160</v>
      </c>
      <c r="D100" t="s">
        <v>574</v>
      </c>
      <c r="E100" s="10" t="s">
        <v>31</v>
      </c>
      <c r="F100" s="11">
        <v>60000</v>
      </c>
      <c r="G100" s="11">
        <v>46297</v>
      </c>
      <c r="H100" s="2">
        <f>Tabla46[[#This Row],[Ejecutado]]/Tabla46[[#This Row],[Presupuesto]]</f>
        <v>0.77161666666666662</v>
      </c>
    </row>
    <row r="101" spans="1:9" x14ac:dyDescent="0.25">
      <c r="A101" t="s">
        <v>153</v>
      </c>
      <c r="B101" t="s">
        <v>159</v>
      </c>
      <c r="C101" t="s">
        <v>160</v>
      </c>
      <c r="D101" t="s">
        <v>163</v>
      </c>
      <c r="E101" s="10" t="s">
        <v>24</v>
      </c>
      <c r="F101" s="11">
        <v>48800</v>
      </c>
      <c r="G101" s="11">
        <v>48398</v>
      </c>
      <c r="H101" s="2">
        <f>Tabla46[[#This Row],[Ejecutado]]/Tabla46[[#This Row],[Presupuesto]]</f>
        <v>0.99176229508196723</v>
      </c>
    </row>
    <row r="102" spans="1:9" x14ac:dyDescent="0.25">
      <c r="A102" t="s">
        <v>153</v>
      </c>
      <c r="B102" t="s">
        <v>159</v>
      </c>
      <c r="C102" t="s">
        <v>160</v>
      </c>
      <c r="D102" t="s">
        <v>164</v>
      </c>
      <c r="E102" s="10" t="s">
        <v>31</v>
      </c>
      <c r="F102" s="4" t="s">
        <v>21</v>
      </c>
      <c r="G102" s="11"/>
      <c r="H102" s="2"/>
    </row>
    <row r="103" spans="1:9" x14ac:dyDescent="0.25">
      <c r="A103" t="s">
        <v>153</v>
      </c>
      <c r="B103" t="s">
        <v>159</v>
      </c>
      <c r="C103" t="s">
        <v>165</v>
      </c>
      <c r="D103" t="s">
        <v>166</v>
      </c>
      <c r="E103" s="10" t="s">
        <v>31</v>
      </c>
      <c r="F103" s="4" t="s">
        <v>21</v>
      </c>
      <c r="G103" s="11"/>
      <c r="H103" s="2"/>
    </row>
    <row r="104" spans="1:9" x14ac:dyDescent="0.25">
      <c r="A104" t="s">
        <v>153</v>
      </c>
      <c r="B104" t="s">
        <v>159</v>
      </c>
      <c r="C104" t="s">
        <v>167</v>
      </c>
      <c r="D104" s="6" t="s">
        <v>168</v>
      </c>
      <c r="E104" s="10" t="s">
        <v>249</v>
      </c>
      <c r="F104" s="5" t="s">
        <v>257</v>
      </c>
      <c r="G104" s="11"/>
      <c r="H104" s="2"/>
    </row>
    <row r="105" spans="1:9" x14ac:dyDescent="0.25">
      <c r="A105" t="s">
        <v>153</v>
      </c>
      <c r="B105" t="s">
        <v>159</v>
      </c>
      <c r="C105" t="s">
        <v>167</v>
      </c>
      <c r="D105" s="6" t="s">
        <v>169</v>
      </c>
      <c r="E105" s="10" t="s">
        <v>249</v>
      </c>
      <c r="F105" s="5" t="s">
        <v>257</v>
      </c>
      <c r="G105" s="11"/>
      <c r="H105" s="2"/>
    </row>
    <row r="106" spans="1:9" x14ac:dyDescent="0.25">
      <c r="A106" t="s">
        <v>153</v>
      </c>
      <c r="B106" t="s">
        <v>159</v>
      </c>
      <c r="C106" t="s">
        <v>167</v>
      </c>
      <c r="D106" s="25" t="s">
        <v>170</v>
      </c>
      <c r="E106" s="10" t="s">
        <v>46</v>
      </c>
      <c r="F106" s="5" t="s">
        <v>21</v>
      </c>
      <c r="G106" s="11"/>
      <c r="H106" s="2"/>
    </row>
    <row r="107" spans="1:9" x14ac:dyDescent="0.25">
      <c r="A107" t="s">
        <v>153</v>
      </c>
      <c r="B107" t="s">
        <v>159</v>
      </c>
      <c r="C107" t="s">
        <v>167</v>
      </c>
      <c r="D107" s="25" t="s">
        <v>583</v>
      </c>
      <c r="E107" s="10" t="s">
        <v>249</v>
      </c>
      <c r="F107" s="5" t="s">
        <v>21</v>
      </c>
      <c r="G107" s="11"/>
      <c r="H107" s="2"/>
    </row>
    <row r="108" spans="1:9" x14ac:dyDescent="0.25">
      <c r="A108" t="s">
        <v>153</v>
      </c>
      <c r="B108" t="s">
        <v>159</v>
      </c>
      <c r="C108" t="s">
        <v>167</v>
      </c>
      <c r="D108" s="25" t="s">
        <v>382</v>
      </c>
      <c r="E108" s="10" t="s">
        <v>24</v>
      </c>
      <c r="F108" s="14">
        <v>182695.83</v>
      </c>
      <c r="G108" s="11">
        <v>182695.83</v>
      </c>
      <c r="H108" s="2">
        <f>Tabla46[[#This Row],[Ejecutado]]/Tabla46[[#This Row],[Presupuesto]]</f>
        <v>1</v>
      </c>
      <c r="I108" s="38" t="s">
        <v>507</v>
      </c>
    </row>
    <row r="109" spans="1:9" x14ac:dyDescent="0.25">
      <c r="A109" t="s">
        <v>153</v>
      </c>
      <c r="B109" t="s">
        <v>159</v>
      </c>
      <c r="C109" t="s">
        <v>167</v>
      </c>
      <c r="D109" s="25" t="s">
        <v>499</v>
      </c>
      <c r="E109" s="10" t="s">
        <v>24</v>
      </c>
      <c r="F109" s="14">
        <v>20000</v>
      </c>
      <c r="G109" s="11">
        <v>20000</v>
      </c>
      <c r="H109" s="2">
        <f>Tabla46[[#This Row],[Ejecutado]]/Tabla46[[#This Row],[Presupuesto]]</f>
        <v>1</v>
      </c>
      <c r="I109" s="38" t="s">
        <v>507</v>
      </c>
    </row>
    <row r="110" spans="1:9" x14ac:dyDescent="0.25">
      <c r="A110" t="s">
        <v>153</v>
      </c>
      <c r="B110" t="s">
        <v>159</v>
      </c>
      <c r="C110" t="s">
        <v>171</v>
      </c>
      <c r="D110" s="6" t="s">
        <v>172</v>
      </c>
      <c r="E110" s="10" t="s">
        <v>31</v>
      </c>
      <c r="F110" s="4" t="s">
        <v>21</v>
      </c>
      <c r="G110" s="11"/>
      <c r="H110" s="2"/>
    </row>
    <row r="111" spans="1:9" x14ac:dyDescent="0.25">
      <c r="A111" t="s">
        <v>153</v>
      </c>
      <c r="B111" t="s">
        <v>159</v>
      </c>
      <c r="C111" t="s">
        <v>171</v>
      </c>
      <c r="D111" t="s">
        <v>173</v>
      </c>
      <c r="E111" s="10" t="s">
        <v>17</v>
      </c>
      <c r="F111" s="5" t="s">
        <v>257</v>
      </c>
      <c r="G111" s="11"/>
      <c r="H111" s="2"/>
    </row>
    <row r="112" spans="1:9" x14ac:dyDescent="0.25">
      <c r="A112" t="s">
        <v>153</v>
      </c>
      <c r="B112" t="s">
        <v>159</v>
      </c>
      <c r="C112" t="s">
        <v>171</v>
      </c>
      <c r="D112" t="s">
        <v>174</v>
      </c>
      <c r="E112" s="10" t="s">
        <v>17</v>
      </c>
      <c r="F112" s="4" t="s">
        <v>21</v>
      </c>
      <c r="G112" s="11"/>
      <c r="H112" s="2"/>
    </row>
    <row r="113" spans="1:9" x14ac:dyDescent="0.25">
      <c r="A113" t="s">
        <v>153</v>
      </c>
      <c r="B113" t="s">
        <v>159</v>
      </c>
      <c r="C113" t="s">
        <v>171</v>
      </c>
      <c r="D113" t="s">
        <v>175</v>
      </c>
      <c r="E113" s="10" t="s">
        <v>31</v>
      </c>
      <c r="F113" s="4" t="s">
        <v>21</v>
      </c>
      <c r="G113" s="11"/>
      <c r="H113" s="2"/>
    </row>
    <row r="114" spans="1:9" x14ac:dyDescent="0.25">
      <c r="A114" t="s">
        <v>153</v>
      </c>
      <c r="B114" t="s">
        <v>159</v>
      </c>
      <c r="C114" t="s">
        <v>176</v>
      </c>
      <c r="D114" t="s">
        <v>177</v>
      </c>
      <c r="E114" s="10" t="s">
        <v>31</v>
      </c>
      <c r="F114" s="5" t="s">
        <v>257</v>
      </c>
      <c r="G114" s="11"/>
      <c r="H114" s="2"/>
    </row>
    <row r="115" spans="1:9" x14ac:dyDescent="0.25">
      <c r="A115" t="s">
        <v>153</v>
      </c>
      <c r="B115" t="s">
        <v>159</v>
      </c>
      <c r="C115" t="s">
        <v>176</v>
      </c>
      <c r="D115" t="s">
        <v>178</v>
      </c>
      <c r="E115" s="10" t="s">
        <v>249</v>
      </c>
      <c r="F115" s="11">
        <v>1500</v>
      </c>
      <c r="G115" s="11">
        <v>0</v>
      </c>
      <c r="H115" s="2">
        <f>Tabla46[[#This Row],[Ejecutado]]/Tabla46[[#This Row],[Presupuesto]]</f>
        <v>0</v>
      </c>
      <c r="I115" t="s">
        <v>253</v>
      </c>
    </row>
    <row r="116" spans="1:9" x14ac:dyDescent="0.25">
      <c r="A116" t="s">
        <v>153</v>
      </c>
      <c r="B116" t="s">
        <v>159</v>
      </c>
      <c r="C116" t="s">
        <v>176</v>
      </c>
      <c r="D116" t="s">
        <v>179</v>
      </c>
      <c r="E116" s="10" t="s">
        <v>31</v>
      </c>
      <c r="F116" s="11">
        <v>30000</v>
      </c>
      <c r="G116" s="11">
        <v>25075</v>
      </c>
      <c r="H116" s="2">
        <f>Tabla46[[#This Row],[Ejecutado]]/Tabla46[[#This Row],[Presupuesto]]</f>
        <v>0.83583333333333332</v>
      </c>
    </row>
    <row r="117" spans="1:9" x14ac:dyDescent="0.25">
      <c r="A117" t="s">
        <v>153</v>
      </c>
      <c r="B117" t="s">
        <v>159</v>
      </c>
      <c r="C117" t="s">
        <v>180</v>
      </c>
      <c r="D117" t="s">
        <v>181</v>
      </c>
      <c r="E117" s="10" t="s">
        <v>249</v>
      </c>
      <c r="F117" s="4" t="s">
        <v>21</v>
      </c>
      <c r="G117" s="11"/>
      <c r="H117" s="2"/>
    </row>
    <row r="118" spans="1:9" x14ac:dyDescent="0.25">
      <c r="A118" t="s">
        <v>153</v>
      </c>
      <c r="B118" t="s">
        <v>159</v>
      </c>
      <c r="C118" t="s">
        <v>180</v>
      </c>
      <c r="D118" t="s">
        <v>182</v>
      </c>
      <c r="E118" s="10" t="s">
        <v>249</v>
      </c>
      <c r="F118" s="4" t="s">
        <v>21</v>
      </c>
      <c r="G118" s="11"/>
      <c r="H118" s="2"/>
    </row>
    <row r="119" spans="1:9" x14ac:dyDescent="0.25">
      <c r="A119" t="s">
        <v>153</v>
      </c>
      <c r="B119" t="s">
        <v>159</v>
      </c>
      <c r="C119" t="s">
        <v>183</v>
      </c>
      <c r="D119" t="s">
        <v>184</v>
      </c>
      <c r="E119" s="10" t="s">
        <v>31</v>
      </c>
      <c r="F119" s="4" t="s">
        <v>21</v>
      </c>
      <c r="G119" s="11"/>
      <c r="H119" s="2"/>
    </row>
    <row r="120" spans="1:9" x14ac:dyDescent="0.25">
      <c r="A120" t="s">
        <v>153</v>
      </c>
      <c r="B120" t="s">
        <v>159</v>
      </c>
      <c r="C120" t="s">
        <v>183</v>
      </c>
      <c r="D120" t="s">
        <v>185</v>
      </c>
      <c r="E120" s="10" t="s">
        <v>31</v>
      </c>
      <c r="F120" s="11">
        <v>40000</v>
      </c>
      <c r="G120" s="11">
        <v>32398</v>
      </c>
      <c r="H120" s="2">
        <f>Tabla46[[#This Row],[Ejecutado]]/Tabla46[[#This Row],[Presupuesto]]</f>
        <v>0.80994999999999995</v>
      </c>
    </row>
    <row r="121" spans="1:9" x14ac:dyDescent="0.25">
      <c r="A121" t="s">
        <v>153</v>
      </c>
      <c r="B121" t="s">
        <v>159</v>
      </c>
      <c r="C121" t="s">
        <v>186</v>
      </c>
      <c r="D121" t="s">
        <v>187</v>
      </c>
      <c r="E121" s="10" t="s">
        <v>31</v>
      </c>
      <c r="F121" s="4" t="s">
        <v>21</v>
      </c>
      <c r="G121" s="11"/>
      <c r="H121" s="2"/>
    </row>
    <row r="122" spans="1:9" x14ac:dyDescent="0.25">
      <c r="A122" t="s">
        <v>153</v>
      </c>
      <c r="B122" t="s">
        <v>159</v>
      </c>
      <c r="C122" t="s">
        <v>186</v>
      </c>
      <c r="D122" t="s">
        <v>188</v>
      </c>
      <c r="E122" s="10" t="s">
        <v>24</v>
      </c>
      <c r="F122" s="4" t="s">
        <v>21</v>
      </c>
      <c r="G122" s="11"/>
      <c r="H122" s="2"/>
    </row>
    <row r="123" spans="1:9" x14ac:dyDescent="0.25">
      <c r="A123" t="s">
        <v>153</v>
      </c>
      <c r="B123" t="s">
        <v>159</v>
      </c>
      <c r="C123" t="s">
        <v>189</v>
      </c>
      <c r="D123" t="s">
        <v>190</v>
      </c>
      <c r="E123" s="10" t="s">
        <v>24</v>
      </c>
      <c r="F123" s="4" t="s">
        <v>21</v>
      </c>
      <c r="G123" s="11"/>
      <c r="H123" s="2"/>
    </row>
    <row r="124" spans="1:9" x14ac:dyDescent="0.25">
      <c r="A124" t="s">
        <v>153</v>
      </c>
      <c r="B124" t="s">
        <v>159</v>
      </c>
      <c r="C124" t="s">
        <v>189</v>
      </c>
      <c r="D124" t="s">
        <v>579</v>
      </c>
      <c r="E124" s="10" t="s">
        <v>24</v>
      </c>
      <c r="F124" s="4" t="s">
        <v>21</v>
      </c>
      <c r="G124" s="11"/>
      <c r="H124" s="2"/>
    </row>
    <row r="125" spans="1:9" x14ac:dyDescent="0.25">
      <c r="A125" t="s">
        <v>153</v>
      </c>
      <c r="B125" t="s">
        <v>159</v>
      </c>
      <c r="C125" t="s">
        <v>189</v>
      </c>
      <c r="D125" t="s">
        <v>191</v>
      </c>
      <c r="E125" s="10" t="s">
        <v>31</v>
      </c>
      <c r="F125" s="4" t="s">
        <v>21</v>
      </c>
      <c r="G125" s="11"/>
      <c r="H125" s="2"/>
    </row>
    <row r="126" spans="1:9" x14ac:dyDescent="0.25">
      <c r="A126" t="s">
        <v>153</v>
      </c>
      <c r="B126" t="s">
        <v>192</v>
      </c>
      <c r="C126" t="s">
        <v>193</v>
      </c>
      <c r="D126" t="s">
        <v>194</v>
      </c>
      <c r="E126" s="10" t="s">
        <v>249</v>
      </c>
      <c r="F126" s="11">
        <v>30000</v>
      </c>
      <c r="G126" s="11">
        <v>3550</v>
      </c>
      <c r="H126" s="2">
        <f>Tabla46[[#This Row],[Ejecutado]]/Tabla46[[#This Row],[Presupuesto]]</f>
        <v>0.11833333333333333</v>
      </c>
    </row>
    <row r="127" spans="1:9" x14ac:dyDescent="0.25">
      <c r="A127" t="s">
        <v>195</v>
      </c>
      <c r="B127" t="s">
        <v>196</v>
      </c>
      <c r="C127" t="s">
        <v>197</v>
      </c>
      <c r="D127" t="s">
        <v>198</v>
      </c>
      <c r="E127" s="10" t="s">
        <v>31</v>
      </c>
      <c r="F127" s="11">
        <v>11000</v>
      </c>
      <c r="G127" s="14">
        <v>5342</v>
      </c>
      <c r="H127" s="15">
        <f>Tabla46[[#This Row],[Ejecutado]]/Tabla46[[#This Row],[Presupuesto]]</f>
        <v>0.48563636363636364</v>
      </c>
    </row>
    <row r="128" spans="1:9" x14ac:dyDescent="0.25">
      <c r="A128" t="s">
        <v>199</v>
      </c>
      <c r="B128" t="s">
        <v>200</v>
      </c>
      <c r="C128" t="s">
        <v>201</v>
      </c>
      <c r="D128" t="s">
        <v>202</v>
      </c>
      <c r="E128" s="10" t="s">
        <v>31</v>
      </c>
      <c r="F128" s="4" t="s">
        <v>21</v>
      </c>
      <c r="G128" s="11"/>
      <c r="H128" s="2"/>
    </row>
    <row r="129" spans="1:9" x14ac:dyDescent="0.25">
      <c r="A129" t="s">
        <v>199</v>
      </c>
      <c r="B129" t="s">
        <v>203</v>
      </c>
      <c r="C129" t="s">
        <v>204</v>
      </c>
      <c r="D129" t="s">
        <v>205</v>
      </c>
      <c r="E129" s="10" t="s">
        <v>24</v>
      </c>
      <c r="F129" s="4" t="s">
        <v>21</v>
      </c>
      <c r="G129" s="11"/>
      <c r="H129" s="2"/>
    </row>
    <row r="130" spans="1:9" x14ac:dyDescent="0.25">
      <c r="A130" t="s">
        <v>199</v>
      </c>
      <c r="B130" t="s">
        <v>203</v>
      </c>
      <c r="C130" t="s">
        <v>204</v>
      </c>
      <c r="D130" t="s">
        <v>206</v>
      </c>
      <c r="E130" s="10" t="s">
        <v>31</v>
      </c>
      <c r="F130" s="4" t="s">
        <v>21</v>
      </c>
      <c r="G130" s="11"/>
      <c r="H130" s="2"/>
    </row>
    <row r="131" spans="1:9" s="3" customFormat="1" x14ac:dyDescent="0.25">
      <c r="A131" t="s">
        <v>199</v>
      </c>
      <c r="B131" t="s">
        <v>203</v>
      </c>
      <c r="C131" t="s">
        <v>207</v>
      </c>
      <c r="D131" t="s">
        <v>208</v>
      </c>
      <c r="E131" s="10" t="s">
        <v>17</v>
      </c>
      <c r="F131" s="4" t="s">
        <v>21</v>
      </c>
      <c r="G131" s="11"/>
      <c r="H131" s="2"/>
    </row>
    <row r="132" spans="1:9" x14ac:dyDescent="0.25">
      <c r="A132" t="s">
        <v>199</v>
      </c>
      <c r="B132" t="s">
        <v>209</v>
      </c>
      <c r="C132" t="s">
        <v>210</v>
      </c>
      <c r="D132" t="s">
        <v>211</v>
      </c>
      <c r="E132" s="10" t="s">
        <v>17</v>
      </c>
      <c r="F132" s="5" t="s">
        <v>21</v>
      </c>
      <c r="G132" s="11"/>
      <c r="H132" s="2"/>
      <c r="I132" t="s">
        <v>253</v>
      </c>
    </row>
    <row r="133" spans="1:9" x14ac:dyDescent="0.25">
      <c r="A133" t="s">
        <v>212</v>
      </c>
      <c r="B133" t="s">
        <v>213</v>
      </c>
      <c r="C133" t="s">
        <v>214</v>
      </c>
      <c r="D133" t="s">
        <v>215</v>
      </c>
      <c r="E133" s="10" t="s">
        <v>31</v>
      </c>
      <c r="F133" s="11">
        <v>50000</v>
      </c>
      <c r="G133" s="11">
        <v>53240</v>
      </c>
      <c r="H133" s="2">
        <f>Tabla46[[#This Row],[Ejecutado]]/Tabla46[[#This Row],[Presupuesto]]</f>
        <v>1.0648</v>
      </c>
    </row>
    <row r="134" spans="1:9" x14ac:dyDescent="0.25">
      <c r="A134" t="s">
        <v>212</v>
      </c>
      <c r="B134" t="s">
        <v>213</v>
      </c>
      <c r="C134" t="s">
        <v>214</v>
      </c>
      <c r="D134" t="s">
        <v>216</v>
      </c>
      <c r="E134" s="10" t="s">
        <v>31</v>
      </c>
      <c r="F134" s="11">
        <v>2000</v>
      </c>
      <c r="G134" s="11">
        <v>5929</v>
      </c>
      <c r="H134" s="2">
        <f>Tabla46[[#This Row],[Ejecutado]]/Tabla46[[#This Row],[Presupuesto]]</f>
        <v>2.9645000000000001</v>
      </c>
    </row>
    <row r="135" spans="1:9" s="3" customFormat="1" x14ac:dyDescent="0.25">
      <c r="A135" t="s">
        <v>212</v>
      </c>
      <c r="B135" t="s">
        <v>213</v>
      </c>
      <c r="C135" t="s">
        <v>214</v>
      </c>
      <c r="D135" t="s">
        <v>217</v>
      </c>
      <c r="E135" s="10" t="s">
        <v>31</v>
      </c>
      <c r="F135" s="11">
        <v>2000</v>
      </c>
      <c r="G135" s="11">
        <v>2913.08</v>
      </c>
      <c r="H135" s="2">
        <f>Tabla46[[#This Row],[Ejecutado]]/Tabla46[[#This Row],[Presupuesto]]</f>
        <v>1.4565399999999999</v>
      </c>
    </row>
    <row r="136" spans="1:9" x14ac:dyDescent="0.25">
      <c r="A136" t="s">
        <v>212</v>
      </c>
      <c r="B136" t="s">
        <v>213</v>
      </c>
      <c r="C136" t="s">
        <v>214</v>
      </c>
      <c r="D136" t="s">
        <v>218</v>
      </c>
      <c r="E136" s="10" t="s">
        <v>17</v>
      </c>
      <c r="F136" s="11">
        <v>4000</v>
      </c>
      <c r="G136" s="11">
        <v>0</v>
      </c>
      <c r="H136" s="2">
        <f>Tabla46[[#This Row],[Ejecutado]]/Tabla46[[#This Row],[Presupuesto]]</f>
        <v>0</v>
      </c>
    </row>
    <row r="137" spans="1:9" s="3" customFormat="1" x14ac:dyDescent="0.25">
      <c r="A137" t="s">
        <v>212</v>
      </c>
      <c r="B137" t="s">
        <v>213</v>
      </c>
      <c r="C137" t="s">
        <v>214</v>
      </c>
      <c r="D137" t="s">
        <v>219</v>
      </c>
      <c r="E137" s="10" t="s">
        <v>17</v>
      </c>
      <c r="F137" s="11">
        <v>11000</v>
      </c>
      <c r="G137" s="11">
        <v>0</v>
      </c>
      <c r="H137" s="2">
        <f>Tabla46[[#This Row],[Ejecutado]]/Tabla46[[#This Row],[Presupuesto]]</f>
        <v>0</v>
      </c>
    </row>
    <row r="138" spans="1:9" x14ac:dyDescent="0.25">
      <c r="A138" t="s">
        <v>212</v>
      </c>
      <c r="B138" t="s">
        <v>213</v>
      </c>
      <c r="C138" t="s">
        <v>214</v>
      </c>
      <c r="D138" t="s">
        <v>220</v>
      </c>
      <c r="E138" s="10" t="s">
        <v>17</v>
      </c>
      <c r="F138" s="11">
        <v>30000</v>
      </c>
      <c r="G138" s="11">
        <v>0</v>
      </c>
      <c r="H138" s="2">
        <f>Tabla46[[#This Row],[Ejecutado]]/Tabla46[[#This Row],[Presupuesto]]</f>
        <v>0</v>
      </c>
    </row>
    <row r="139" spans="1:9" x14ac:dyDescent="0.25">
      <c r="A139" t="s">
        <v>212</v>
      </c>
      <c r="B139" t="s">
        <v>213</v>
      </c>
      <c r="C139" t="s">
        <v>214</v>
      </c>
      <c r="D139" t="s">
        <v>221</v>
      </c>
      <c r="E139" s="10" t="s">
        <v>46</v>
      </c>
      <c r="F139" s="11">
        <v>1500</v>
      </c>
      <c r="G139" s="11">
        <v>0</v>
      </c>
      <c r="H139" s="2">
        <f>Tabla46[[#This Row],[Ejecutado]]/Tabla46[[#This Row],[Presupuesto]]</f>
        <v>0</v>
      </c>
    </row>
    <row r="140" spans="1:9" x14ac:dyDescent="0.25">
      <c r="A140" t="s">
        <v>212</v>
      </c>
      <c r="B140" t="s">
        <v>213</v>
      </c>
      <c r="C140" t="s">
        <v>222</v>
      </c>
      <c r="D140" t="s">
        <v>223</v>
      </c>
      <c r="E140" s="10" t="s">
        <v>31</v>
      </c>
      <c r="F140" s="4" t="s">
        <v>21</v>
      </c>
      <c r="G140" s="11"/>
      <c r="H140" s="2"/>
    </row>
    <row r="141" spans="1:9" x14ac:dyDescent="0.25">
      <c r="A141" t="s">
        <v>212</v>
      </c>
      <c r="B141" t="s">
        <v>213</v>
      </c>
      <c r="C141" t="s">
        <v>222</v>
      </c>
      <c r="D141" t="s">
        <v>224</v>
      </c>
      <c r="E141" s="10" t="s">
        <v>46</v>
      </c>
      <c r="F141" s="4" t="s">
        <v>21</v>
      </c>
      <c r="G141" s="11"/>
      <c r="H141" s="2"/>
    </row>
    <row r="142" spans="1:9" x14ac:dyDescent="0.25">
      <c r="A142" t="s">
        <v>212</v>
      </c>
      <c r="B142" t="s">
        <v>213</v>
      </c>
      <c r="C142" t="s">
        <v>222</v>
      </c>
      <c r="D142" t="s">
        <v>225</v>
      </c>
      <c r="E142" s="10" t="s">
        <v>31</v>
      </c>
      <c r="F142" s="11">
        <v>15000</v>
      </c>
      <c r="G142" s="11">
        <v>18150</v>
      </c>
      <c r="H142" s="2">
        <f>Tabla46[[#This Row],[Ejecutado]]/Tabla46[[#This Row],[Presupuesto]]</f>
        <v>1.21</v>
      </c>
    </row>
    <row r="143" spans="1:9" x14ac:dyDescent="0.25">
      <c r="A143" t="s">
        <v>212</v>
      </c>
      <c r="B143" t="s">
        <v>226</v>
      </c>
      <c r="C143" t="s">
        <v>227</v>
      </c>
      <c r="D143" t="s">
        <v>228</v>
      </c>
      <c r="E143" s="10" t="s">
        <v>31</v>
      </c>
      <c r="F143" s="11">
        <v>30000</v>
      </c>
      <c r="G143" s="11">
        <v>34045.85</v>
      </c>
      <c r="H143" s="2">
        <f>Tabla46[[#This Row],[Ejecutado]]/Tabla46[[#This Row],[Presupuesto]]</f>
        <v>1.1348616666666667</v>
      </c>
    </row>
    <row r="144" spans="1:9" x14ac:dyDescent="0.25">
      <c r="A144" t="s">
        <v>212</v>
      </c>
      <c r="B144" t="s">
        <v>226</v>
      </c>
      <c r="C144" t="s">
        <v>227</v>
      </c>
      <c r="D144" t="s">
        <v>229</v>
      </c>
      <c r="E144" s="10" t="s">
        <v>17</v>
      </c>
      <c r="F144" s="4" t="s">
        <v>21</v>
      </c>
      <c r="G144" s="11"/>
      <c r="H144" s="2"/>
    </row>
    <row r="145" spans="1:9" x14ac:dyDescent="0.25">
      <c r="A145" t="s">
        <v>212</v>
      </c>
      <c r="B145" t="s">
        <v>226</v>
      </c>
      <c r="C145" t="s">
        <v>227</v>
      </c>
      <c r="D145" t="s">
        <v>230</v>
      </c>
      <c r="E145" s="10" t="s">
        <v>17</v>
      </c>
      <c r="F145" s="11">
        <v>14000</v>
      </c>
      <c r="G145" s="11">
        <v>0</v>
      </c>
      <c r="H145" s="2"/>
    </row>
    <row r="146" spans="1:9" x14ac:dyDescent="0.25">
      <c r="A146" t="s">
        <v>212</v>
      </c>
      <c r="B146" t="s">
        <v>226</v>
      </c>
      <c r="C146" t="s">
        <v>227</v>
      </c>
      <c r="D146" t="s">
        <v>231</v>
      </c>
      <c r="E146" s="10" t="s">
        <v>31</v>
      </c>
      <c r="F146" s="11">
        <v>800</v>
      </c>
      <c r="G146" s="11">
        <v>800</v>
      </c>
      <c r="H146" s="2">
        <f>Tabla46[[#This Row],[Ejecutado]]/Tabla46[[#This Row],[Presupuesto]]</f>
        <v>1</v>
      </c>
    </row>
    <row r="147" spans="1:9" x14ac:dyDescent="0.25">
      <c r="A147" t="s">
        <v>212</v>
      </c>
      <c r="B147" t="s">
        <v>226</v>
      </c>
      <c r="C147" t="s">
        <v>232</v>
      </c>
      <c r="D147" t="s">
        <v>233</v>
      </c>
      <c r="E147" s="10" t="s">
        <v>17</v>
      </c>
      <c r="F147" s="11">
        <v>13000</v>
      </c>
      <c r="G147" s="11">
        <v>0</v>
      </c>
      <c r="H147" s="2">
        <f>Tabla46[[#This Row],[Ejecutado]]/Tabla46[[#This Row],[Presupuesto]]</f>
        <v>0</v>
      </c>
    </row>
    <row r="148" spans="1:9" x14ac:dyDescent="0.25">
      <c r="A148" t="s">
        <v>212</v>
      </c>
      <c r="B148" t="s">
        <v>226</v>
      </c>
      <c r="C148" t="s">
        <v>232</v>
      </c>
      <c r="D148" t="s">
        <v>234</v>
      </c>
      <c r="E148" s="10" t="s">
        <v>17</v>
      </c>
      <c r="F148" s="11">
        <v>4000</v>
      </c>
      <c r="G148" s="11">
        <v>0</v>
      </c>
      <c r="H148" s="2">
        <f>Tabla46[[#This Row],[Ejecutado]]/Tabla46[[#This Row],[Presupuesto]]</f>
        <v>0</v>
      </c>
    </row>
    <row r="149" spans="1:9" x14ac:dyDescent="0.25">
      <c r="A149" t="s">
        <v>212</v>
      </c>
      <c r="B149" t="s">
        <v>226</v>
      </c>
      <c r="C149" t="s">
        <v>232</v>
      </c>
      <c r="D149" t="s">
        <v>235</v>
      </c>
      <c r="E149" s="10" t="s">
        <v>17</v>
      </c>
      <c r="F149" s="11">
        <v>6000</v>
      </c>
      <c r="G149" s="11">
        <v>0</v>
      </c>
      <c r="H149" s="2">
        <f>Tabla46[[#This Row],[Ejecutado]]/Tabla46[[#This Row],[Presupuesto]]</f>
        <v>0</v>
      </c>
    </row>
    <row r="150" spans="1:9" x14ac:dyDescent="0.25">
      <c r="A150" t="s">
        <v>212</v>
      </c>
      <c r="B150" t="s">
        <v>226</v>
      </c>
      <c r="C150" t="s">
        <v>232</v>
      </c>
      <c r="D150" t="s">
        <v>236</v>
      </c>
      <c r="E150" s="10" t="s">
        <v>17</v>
      </c>
      <c r="F150" s="11">
        <v>35000</v>
      </c>
      <c r="G150" s="11">
        <v>0</v>
      </c>
      <c r="H150" s="2">
        <f>Tabla46[[#This Row],[Ejecutado]]/Tabla46[[#This Row],[Presupuesto]]</f>
        <v>0</v>
      </c>
    </row>
    <row r="151" spans="1:9" x14ac:dyDescent="0.25">
      <c r="A151" t="s">
        <v>212</v>
      </c>
      <c r="B151" t="s">
        <v>226</v>
      </c>
      <c r="C151" t="s">
        <v>232</v>
      </c>
      <c r="D151" t="s">
        <v>237</v>
      </c>
      <c r="E151" s="10" t="s">
        <v>17</v>
      </c>
      <c r="F151" s="11">
        <v>7000</v>
      </c>
      <c r="G151" s="11">
        <v>0</v>
      </c>
      <c r="H151" s="2">
        <f>Tabla46[[#This Row],[Ejecutado]]/Tabla46[[#This Row],[Presupuesto]]</f>
        <v>0</v>
      </c>
    </row>
    <row r="152" spans="1:9" x14ac:dyDescent="0.25">
      <c r="A152" t="s">
        <v>212</v>
      </c>
      <c r="B152" t="s">
        <v>226</v>
      </c>
      <c r="C152" t="s">
        <v>238</v>
      </c>
      <c r="D152" t="s">
        <v>239</v>
      </c>
      <c r="E152" s="10" t="s">
        <v>17</v>
      </c>
      <c r="F152" s="11">
        <v>8000</v>
      </c>
      <c r="G152" s="11">
        <v>0</v>
      </c>
      <c r="H152" s="2">
        <f>Tabla46[[#This Row],[Ejecutado]]/Tabla46[[#This Row],[Presupuesto]]</f>
        <v>0</v>
      </c>
    </row>
    <row r="153" spans="1:9" x14ac:dyDescent="0.25">
      <c r="A153" t="s">
        <v>212</v>
      </c>
      <c r="B153" t="s">
        <v>226</v>
      </c>
      <c r="C153" t="s">
        <v>238</v>
      </c>
      <c r="D153" t="s">
        <v>240</v>
      </c>
      <c r="E153" s="10" t="s">
        <v>17</v>
      </c>
      <c r="F153" s="11">
        <v>4000</v>
      </c>
      <c r="G153" s="11">
        <v>0</v>
      </c>
      <c r="H153" s="2">
        <f>Tabla46[[#This Row],[Ejecutado]]/Tabla46[[#This Row],[Presupuesto]]</f>
        <v>0</v>
      </c>
    </row>
    <row r="154" spans="1:9" x14ac:dyDescent="0.25">
      <c r="A154" t="s">
        <v>212</v>
      </c>
      <c r="B154" t="s">
        <v>226</v>
      </c>
      <c r="C154" t="s">
        <v>238</v>
      </c>
      <c r="D154" t="s">
        <v>241</v>
      </c>
      <c r="E154" s="10" t="s">
        <v>17</v>
      </c>
      <c r="F154" s="11">
        <v>35000</v>
      </c>
      <c r="G154" s="11">
        <v>0</v>
      </c>
      <c r="H154" s="2">
        <f>Tabla46[[#This Row],[Ejecutado]]/Tabla46[[#This Row],[Presupuesto]]</f>
        <v>0</v>
      </c>
    </row>
    <row r="155" spans="1:9" x14ac:dyDescent="0.25">
      <c r="A155" t="s">
        <v>212</v>
      </c>
      <c r="B155" t="s">
        <v>226</v>
      </c>
      <c r="C155" t="s">
        <v>238</v>
      </c>
      <c r="D155" t="s">
        <v>242</v>
      </c>
      <c r="E155" s="10" t="s">
        <v>17</v>
      </c>
      <c r="F155" s="11">
        <v>5000</v>
      </c>
      <c r="G155" s="11">
        <v>0</v>
      </c>
      <c r="H155" s="2">
        <f>Tabla46[[#This Row],[Ejecutado]]/Tabla46[[#This Row],[Presupuesto]]</f>
        <v>0</v>
      </c>
    </row>
    <row r="156" spans="1:9" x14ac:dyDescent="0.25">
      <c r="A156" s="6" t="s">
        <v>212</v>
      </c>
      <c r="B156" s="6" t="s">
        <v>226</v>
      </c>
      <c r="C156" s="6" t="s">
        <v>238</v>
      </c>
      <c r="D156" s="6" t="s">
        <v>243</v>
      </c>
      <c r="E156" s="10" t="s">
        <v>17</v>
      </c>
      <c r="F156" s="11">
        <v>4000</v>
      </c>
      <c r="G156" s="11">
        <v>0</v>
      </c>
      <c r="H156" s="2">
        <f>Tabla46[[#This Row],[Ejecutado]]/Tabla46[[#This Row],[Presupuesto]]</f>
        <v>0</v>
      </c>
    </row>
    <row r="157" spans="1:9" x14ac:dyDescent="0.25">
      <c r="A157" s="6" t="s">
        <v>212</v>
      </c>
      <c r="B157" s="6" t="s">
        <v>226</v>
      </c>
      <c r="C157" s="6" t="s">
        <v>244</v>
      </c>
      <c r="D157" s="6" t="s">
        <v>245</v>
      </c>
      <c r="E157" s="10" t="s">
        <v>31</v>
      </c>
      <c r="F157" s="11">
        <v>120000</v>
      </c>
      <c r="G157" s="11">
        <v>92755</v>
      </c>
      <c r="H157" s="2">
        <f>Tabla46[[#This Row],[Ejecutado]]/Tabla46[[#This Row],[Presupuesto]]</f>
        <v>0.7729583333333333</v>
      </c>
    </row>
    <row r="158" spans="1:9" x14ac:dyDescent="0.25">
      <c r="A158" s="25" t="s">
        <v>212</v>
      </c>
      <c r="B158" s="25" t="s">
        <v>226</v>
      </c>
      <c r="C158" s="25" t="s">
        <v>509</v>
      </c>
      <c r="D158" s="25" t="s">
        <v>510</v>
      </c>
      <c r="E158" s="10" t="s">
        <v>31</v>
      </c>
      <c r="F158" s="11">
        <v>18150</v>
      </c>
      <c r="G158" s="11">
        <v>18150</v>
      </c>
      <c r="H158" s="2">
        <f>Tabla46[[#This Row],[Ejecutado]]/Tabla46[[#This Row],[Presupuesto]]</f>
        <v>1</v>
      </c>
      <c r="I158" s="38" t="s">
        <v>507</v>
      </c>
    </row>
    <row r="159" spans="1:9" x14ac:dyDescent="0.25">
      <c r="A159" s="6" t="s">
        <v>246</v>
      </c>
      <c r="B159" s="6" t="s">
        <v>247</v>
      </c>
      <c r="C159" s="6" t="s">
        <v>258</v>
      </c>
      <c r="D159" s="6" t="s">
        <v>261</v>
      </c>
      <c r="E159" s="12" t="s">
        <v>24</v>
      </c>
      <c r="F159" s="5" t="s">
        <v>21</v>
      </c>
      <c r="G159" s="11"/>
      <c r="H159" s="2"/>
    </row>
    <row r="160" spans="1:9" x14ac:dyDescent="0.25">
      <c r="A160" s="6" t="s">
        <v>246</v>
      </c>
      <c r="B160" s="6" t="s">
        <v>247</v>
      </c>
      <c r="C160" s="6" t="s">
        <v>258</v>
      </c>
      <c r="D160" s="6" t="s">
        <v>262</v>
      </c>
      <c r="E160" s="10" t="s">
        <v>31</v>
      </c>
      <c r="F160" s="11">
        <v>10000</v>
      </c>
      <c r="G160" s="11">
        <v>18400</v>
      </c>
      <c r="H160" s="2">
        <f>Tabla46[[#This Row],[Ejecutado]]/Tabla46[[#This Row],[Presupuesto]]</f>
        <v>1.84</v>
      </c>
    </row>
    <row r="161" spans="1:9" x14ac:dyDescent="0.25">
      <c r="A161" t="s">
        <v>246</v>
      </c>
      <c r="B161" t="s">
        <v>247</v>
      </c>
      <c r="C161" t="s">
        <v>258</v>
      </c>
      <c r="D161" t="s">
        <v>263</v>
      </c>
      <c r="E161" s="10" t="s">
        <v>17</v>
      </c>
      <c r="F161" s="11">
        <v>425</v>
      </c>
      <c r="G161" s="11">
        <v>0</v>
      </c>
      <c r="H161" s="2">
        <f>Tabla46[[#This Row],[Ejecutado]]/Tabla46[[#This Row],[Presupuesto]]</f>
        <v>0</v>
      </c>
    </row>
    <row r="162" spans="1:9" x14ac:dyDescent="0.25">
      <c r="A162" t="s">
        <v>246</v>
      </c>
      <c r="B162" t="s">
        <v>247</v>
      </c>
      <c r="C162" t="s">
        <v>258</v>
      </c>
      <c r="D162" t="s">
        <v>264</v>
      </c>
      <c r="E162" s="10" t="s">
        <v>31</v>
      </c>
      <c r="F162" s="4" t="s">
        <v>21</v>
      </c>
      <c r="G162" s="11"/>
      <c r="H162" s="2"/>
    </row>
    <row r="163" spans="1:9" x14ac:dyDescent="0.25">
      <c r="A163" t="s">
        <v>246</v>
      </c>
      <c r="B163" t="s">
        <v>247</v>
      </c>
      <c r="C163" t="s">
        <v>258</v>
      </c>
      <c r="D163" t="s">
        <v>265</v>
      </c>
      <c r="E163" s="10" t="s">
        <v>31</v>
      </c>
      <c r="F163" s="4">
        <v>20000</v>
      </c>
      <c r="G163" s="11">
        <v>20000</v>
      </c>
      <c r="H163" s="2">
        <f>Tabla46[[#This Row],[Ejecutado]]/Tabla46[[#This Row],[Presupuesto]]</f>
        <v>1</v>
      </c>
    </row>
    <row r="164" spans="1:9" x14ac:dyDescent="0.25">
      <c r="A164" t="s">
        <v>246</v>
      </c>
      <c r="B164" t="s">
        <v>247</v>
      </c>
      <c r="C164" t="s">
        <v>258</v>
      </c>
      <c r="D164" t="s">
        <v>266</v>
      </c>
      <c r="E164" s="10" t="s">
        <v>31</v>
      </c>
      <c r="F164" s="11">
        <v>8000</v>
      </c>
      <c r="G164" s="11">
        <v>10000</v>
      </c>
      <c r="H164" s="2">
        <f>Tabla46[[#This Row],[Ejecutado]]/Tabla46[[#This Row],[Presupuesto]]</f>
        <v>1.25</v>
      </c>
    </row>
    <row r="165" spans="1:9" x14ac:dyDescent="0.25">
      <c r="A165" t="s">
        <v>246</v>
      </c>
      <c r="B165" t="s">
        <v>247</v>
      </c>
      <c r="C165" t="s">
        <v>258</v>
      </c>
      <c r="D165" t="s">
        <v>267</v>
      </c>
      <c r="E165" s="12" t="s">
        <v>31</v>
      </c>
      <c r="F165" s="11">
        <v>750</v>
      </c>
      <c r="G165" s="11">
        <v>614</v>
      </c>
      <c r="H165" s="2">
        <f>Tabla46[[#This Row],[Ejecutado]]/Tabla46[[#This Row],[Presupuesto]]</f>
        <v>0.81866666666666665</v>
      </c>
    </row>
    <row r="166" spans="1:9" x14ac:dyDescent="0.25">
      <c r="A166" t="s">
        <v>246</v>
      </c>
      <c r="B166" t="s">
        <v>247</v>
      </c>
      <c r="C166" t="s">
        <v>258</v>
      </c>
      <c r="D166" t="s">
        <v>268</v>
      </c>
      <c r="E166" s="10" t="s">
        <v>24</v>
      </c>
      <c r="F166" s="11">
        <v>12000</v>
      </c>
      <c r="G166" s="11">
        <v>9000</v>
      </c>
      <c r="H166" s="2">
        <f>Tabla46[[#This Row],[Ejecutado]]/Tabla46[[#This Row],[Presupuesto]]</f>
        <v>0.75</v>
      </c>
    </row>
    <row r="167" spans="1:9" x14ac:dyDescent="0.25">
      <c r="A167" t="s">
        <v>246</v>
      </c>
      <c r="B167" t="s">
        <v>247</v>
      </c>
      <c r="C167" t="s">
        <v>258</v>
      </c>
      <c r="D167" t="s">
        <v>269</v>
      </c>
      <c r="E167" s="10" t="s">
        <v>249</v>
      </c>
      <c r="F167" s="11">
        <v>2000</v>
      </c>
      <c r="G167" s="11">
        <v>500</v>
      </c>
      <c r="H167" s="2">
        <f>Tabla46[[#This Row],[Ejecutado]]/Tabla46[[#This Row],[Presupuesto]]</f>
        <v>0.25</v>
      </c>
    </row>
    <row r="168" spans="1:9" x14ac:dyDescent="0.25">
      <c r="A168" t="s">
        <v>246</v>
      </c>
      <c r="B168" t="s">
        <v>247</v>
      </c>
      <c r="C168" t="s">
        <v>258</v>
      </c>
      <c r="D168" t="s">
        <v>270</v>
      </c>
      <c r="E168" s="10" t="s">
        <v>249</v>
      </c>
      <c r="F168" s="11">
        <v>20000</v>
      </c>
      <c r="G168" s="11">
        <v>7200</v>
      </c>
      <c r="H168" s="2">
        <f>Tabla46[[#This Row],[Ejecutado]]/Tabla46[[#This Row],[Presupuesto]]</f>
        <v>0.36</v>
      </c>
    </row>
    <row r="169" spans="1:9" x14ac:dyDescent="0.25">
      <c r="A169" t="s">
        <v>246</v>
      </c>
      <c r="B169" t="s">
        <v>248</v>
      </c>
      <c r="C169" t="s">
        <v>259</v>
      </c>
      <c r="D169" t="s">
        <v>271</v>
      </c>
      <c r="E169" s="10" t="s">
        <v>17</v>
      </c>
      <c r="F169" s="11">
        <v>167000</v>
      </c>
      <c r="G169" s="11">
        <v>0</v>
      </c>
      <c r="H169" s="2">
        <f>Tabla46[[#This Row],[Ejecutado]]/Tabla46[[#This Row],[Presupuesto]]</f>
        <v>0</v>
      </c>
      <c r="I169" t="s">
        <v>253</v>
      </c>
    </row>
    <row r="170" spans="1:9" x14ac:dyDescent="0.25">
      <c r="A170" t="s">
        <v>246</v>
      </c>
      <c r="B170" t="s">
        <v>248</v>
      </c>
      <c r="C170" t="s">
        <v>259</v>
      </c>
      <c r="D170" t="s">
        <v>272</v>
      </c>
      <c r="E170" s="10" t="s">
        <v>17</v>
      </c>
      <c r="F170" s="11">
        <v>47000</v>
      </c>
      <c r="G170" s="11">
        <v>0</v>
      </c>
      <c r="H170" s="2">
        <f>Tabla46[[#This Row],[Ejecutado]]/Tabla46[[#This Row],[Presupuesto]]</f>
        <v>0</v>
      </c>
      <c r="I170" t="s">
        <v>253</v>
      </c>
    </row>
    <row r="171" spans="1:9" x14ac:dyDescent="0.25">
      <c r="A171" t="s">
        <v>246</v>
      </c>
      <c r="B171" t="s">
        <v>248</v>
      </c>
      <c r="C171" t="s">
        <v>260</v>
      </c>
      <c r="D171" t="s">
        <v>273</v>
      </c>
      <c r="E171" s="10" t="s">
        <v>31</v>
      </c>
      <c r="F171" s="11">
        <v>10000</v>
      </c>
      <c r="G171" s="11">
        <v>15405</v>
      </c>
      <c r="H171" s="2">
        <f>Tabla46[[#This Row],[Ejecutado]]/Tabla46[[#This Row],[Presupuesto]]</f>
        <v>1.5405</v>
      </c>
    </row>
    <row r="172" spans="1:9" s="3" customFormat="1" x14ac:dyDescent="0.25">
      <c r="A172" t="s">
        <v>246</v>
      </c>
      <c r="B172" t="s">
        <v>248</v>
      </c>
      <c r="C172" t="s">
        <v>260</v>
      </c>
      <c r="D172" t="s">
        <v>274</v>
      </c>
      <c r="E172" s="10" t="s">
        <v>31</v>
      </c>
      <c r="F172" s="11">
        <v>264000</v>
      </c>
      <c r="G172" s="11">
        <v>253144.18</v>
      </c>
      <c r="H172" s="2">
        <f>Tabla46[[#This Row],[Ejecutado]]/Tabla46[[#This Row],[Presupuesto]]</f>
        <v>0.95887946969696969</v>
      </c>
    </row>
    <row r="173" spans="1:9" x14ac:dyDescent="0.25">
      <c r="A173" t="s">
        <v>246</v>
      </c>
      <c r="B173" t="s">
        <v>248</v>
      </c>
      <c r="C173" t="s">
        <v>260</v>
      </c>
      <c r="D173" t="s">
        <v>275</v>
      </c>
      <c r="E173" s="10" t="s">
        <v>31</v>
      </c>
      <c r="F173" s="11">
        <v>5000</v>
      </c>
      <c r="G173" s="11">
        <v>5000</v>
      </c>
      <c r="H173" s="2">
        <f>Tabla46[[#This Row],[Ejecutado]]/Tabla46[[#This Row],[Presupuesto]]</f>
        <v>1</v>
      </c>
    </row>
    <row r="174" spans="1:9" x14ac:dyDescent="0.25">
      <c r="A174" t="s">
        <v>246</v>
      </c>
      <c r="B174" t="s">
        <v>248</v>
      </c>
      <c r="C174" t="s">
        <v>260</v>
      </c>
      <c r="D174" t="s">
        <v>276</v>
      </c>
      <c r="E174" s="10" t="s">
        <v>31</v>
      </c>
      <c r="F174" s="11">
        <v>119170</v>
      </c>
      <c r="G174" s="11">
        <v>51643.73</v>
      </c>
      <c r="H174" s="2">
        <f>Tabla46[[#This Row],[Ejecutado]]/Tabla46[[#This Row],[Presupuesto]]</f>
        <v>0.43336183603255857</v>
      </c>
    </row>
    <row r="176" spans="1:9" x14ac:dyDescent="0.25">
      <c r="H176" s="2"/>
    </row>
    <row r="178" spans="6:8" x14ac:dyDescent="0.25">
      <c r="F178" s="34"/>
      <c r="G178" s="34"/>
    </row>
    <row r="179" spans="6:8" x14ac:dyDescent="0.25">
      <c r="F179" s="34"/>
      <c r="G179" s="34"/>
    </row>
    <row r="180" spans="6:8" x14ac:dyDescent="0.25">
      <c r="F180" s="34"/>
      <c r="G180" s="34"/>
    </row>
    <row r="181" spans="6:8" x14ac:dyDescent="0.25">
      <c r="F181" s="34"/>
      <c r="G181" s="34"/>
    </row>
    <row r="182" spans="6:8" x14ac:dyDescent="0.25">
      <c r="F182" s="34"/>
      <c r="G182" s="34"/>
    </row>
    <row r="183" spans="6:8" x14ac:dyDescent="0.25">
      <c r="F183" s="34"/>
      <c r="G183" s="34"/>
    </row>
    <row r="184" spans="6:8" x14ac:dyDescent="0.25">
      <c r="F184" s="35"/>
      <c r="G184" s="35"/>
      <c r="H184" s="3"/>
    </row>
  </sheetData>
  <pageMargins left="0.7" right="0.7" top="0.75" bottom="0.75" header="0.3" footer="0.3"/>
  <pageSetup paperSize="9"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3"/>
  <sheetViews>
    <sheetView zoomScale="80" zoomScaleNormal="80" workbookViewId="0">
      <pane ySplit="1" topLeftCell="A2" activePane="bottomLeft" state="frozen"/>
      <selection pane="bottomLeft" activeCell="A2" sqref="A2"/>
    </sheetView>
  </sheetViews>
  <sheetFormatPr baseColWidth="10" defaultColWidth="11.42578125" defaultRowHeight="15" x14ac:dyDescent="0.25"/>
  <cols>
    <col min="1" max="4" width="30.7109375" customWidth="1"/>
    <col min="5" max="5" width="20.7109375" customWidth="1"/>
    <col min="6" max="7" width="22.7109375" customWidth="1"/>
    <col min="8" max="8" width="15.7109375" customWidth="1"/>
    <col min="9" max="9" width="53.85546875" customWidth="1"/>
    <col min="10" max="10" width="19.42578125" customWidth="1"/>
    <col min="11" max="11" width="40.7109375" customWidth="1"/>
  </cols>
  <sheetData>
    <row r="1" spans="1:11" x14ac:dyDescent="0.25">
      <c r="A1" s="1" t="s">
        <v>0</v>
      </c>
      <c r="B1" s="1" t="s">
        <v>1</v>
      </c>
      <c r="C1" s="1" t="s">
        <v>2</v>
      </c>
      <c r="D1" s="1" t="s">
        <v>3</v>
      </c>
      <c r="E1" s="7" t="s">
        <v>4</v>
      </c>
      <c r="F1" s="7" t="s">
        <v>5</v>
      </c>
      <c r="G1" s="7" t="s">
        <v>6</v>
      </c>
      <c r="H1" s="7" t="s">
        <v>7</v>
      </c>
      <c r="I1" s="7" t="s">
        <v>278</v>
      </c>
      <c r="J1" s="7" t="s">
        <v>279</v>
      </c>
      <c r="K1" s="7" t="s">
        <v>8</v>
      </c>
    </row>
    <row r="2" spans="1:11" s="3" customFormat="1" x14ac:dyDescent="0.25">
      <c r="A2" t="s">
        <v>9</v>
      </c>
      <c r="B2" t="s">
        <v>10</v>
      </c>
      <c r="C2" s="13" t="s">
        <v>11</v>
      </c>
      <c r="D2" t="s">
        <v>12</v>
      </c>
      <c r="E2" t="s">
        <v>249</v>
      </c>
      <c r="F2" s="11" t="s">
        <v>21</v>
      </c>
      <c r="G2" s="11"/>
      <c r="H2" s="32"/>
      <c r="I2" s="10" t="s">
        <v>504</v>
      </c>
      <c r="J2" s="19">
        <v>3</v>
      </c>
      <c r="K2" s="10" t="s">
        <v>530</v>
      </c>
    </row>
    <row r="3" spans="1:11" s="3" customFormat="1" x14ac:dyDescent="0.25">
      <c r="A3" t="s">
        <v>9</v>
      </c>
      <c r="B3" t="s">
        <v>10</v>
      </c>
      <c r="C3" s="13" t="s">
        <v>11</v>
      </c>
      <c r="D3" t="s">
        <v>12</v>
      </c>
      <c r="E3" t="s">
        <v>249</v>
      </c>
      <c r="F3" s="11"/>
      <c r="G3" s="11"/>
      <c r="H3" s="33"/>
      <c r="I3" s="10" t="s">
        <v>505</v>
      </c>
      <c r="J3" s="19">
        <v>11</v>
      </c>
      <c r="K3" s="10" t="s">
        <v>531</v>
      </c>
    </row>
    <row r="4" spans="1:11" x14ac:dyDescent="0.25">
      <c r="A4" t="s">
        <v>9</v>
      </c>
      <c r="B4" t="s">
        <v>10</v>
      </c>
      <c r="C4" s="13" t="s">
        <v>11</v>
      </c>
      <c r="D4" t="s">
        <v>13</v>
      </c>
      <c r="E4" t="s">
        <v>31</v>
      </c>
      <c r="F4" s="4" t="s">
        <v>21</v>
      </c>
      <c r="G4" s="4"/>
      <c r="H4" s="2"/>
      <c r="I4" t="s">
        <v>506</v>
      </c>
      <c r="J4" s="19">
        <v>1</v>
      </c>
    </row>
    <row r="5" spans="1:11" x14ac:dyDescent="0.25">
      <c r="A5" t="s">
        <v>9</v>
      </c>
      <c r="B5" t="s">
        <v>10</v>
      </c>
      <c r="C5" s="13" t="s">
        <v>11</v>
      </c>
      <c r="D5" t="s">
        <v>13</v>
      </c>
      <c r="E5" t="s">
        <v>31</v>
      </c>
      <c r="F5" s="4"/>
      <c r="G5" s="4"/>
      <c r="H5" s="17"/>
      <c r="I5" s="10" t="s">
        <v>505</v>
      </c>
      <c r="J5" s="19">
        <v>4</v>
      </c>
      <c r="K5" t="s">
        <v>532</v>
      </c>
    </row>
    <row r="6" spans="1:11" x14ac:dyDescent="0.25">
      <c r="A6" t="s">
        <v>9</v>
      </c>
      <c r="B6" t="s">
        <v>14</v>
      </c>
      <c r="C6" s="13" t="s">
        <v>15</v>
      </c>
      <c r="D6" t="s">
        <v>16</v>
      </c>
      <c r="E6" t="s">
        <v>17</v>
      </c>
      <c r="F6" s="4">
        <v>2000</v>
      </c>
      <c r="G6" s="4">
        <v>0</v>
      </c>
      <c r="H6" s="2">
        <f>Tabla467[[#This Row],[Ejecutado]]/Tabla467[[#This Row],[Presupuesto]]</f>
        <v>0</v>
      </c>
      <c r="I6" t="s">
        <v>280</v>
      </c>
      <c r="K6" t="s">
        <v>513</v>
      </c>
    </row>
    <row r="7" spans="1:11" x14ac:dyDescent="0.25">
      <c r="A7" t="s">
        <v>9</v>
      </c>
      <c r="B7" t="s">
        <v>14</v>
      </c>
      <c r="C7" s="13" t="s">
        <v>15</v>
      </c>
      <c r="D7" t="s">
        <v>18</v>
      </c>
      <c r="E7" t="s">
        <v>17</v>
      </c>
      <c r="F7" s="4">
        <v>1500</v>
      </c>
      <c r="G7" s="4">
        <v>0</v>
      </c>
      <c r="H7" s="2">
        <f>Tabla467[[#This Row],[Ejecutado]]/Tabla467[[#This Row],[Presupuesto]]</f>
        <v>0</v>
      </c>
      <c r="I7" t="s">
        <v>280</v>
      </c>
      <c r="K7" t="s">
        <v>514</v>
      </c>
    </row>
    <row r="8" spans="1:11" x14ac:dyDescent="0.25">
      <c r="A8" t="s">
        <v>9</v>
      </c>
      <c r="B8" t="s">
        <v>14</v>
      </c>
      <c r="C8" s="13" t="s">
        <v>15</v>
      </c>
      <c r="D8" t="s">
        <v>18</v>
      </c>
      <c r="E8" t="s">
        <v>17</v>
      </c>
      <c r="F8" s="4"/>
      <c r="G8" s="4"/>
      <c r="H8" s="17"/>
      <c r="I8" t="s">
        <v>281</v>
      </c>
      <c r="K8" t="s">
        <v>514</v>
      </c>
    </row>
    <row r="9" spans="1:11" x14ac:dyDescent="0.25">
      <c r="A9" t="s">
        <v>9</v>
      </c>
      <c r="B9" t="s">
        <v>14</v>
      </c>
      <c r="C9" s="13" t="s">
        <v>19</v>
      </c>
      <c r="D9" t="s">
        <v>20</v>
      </c>
      <c r="E9" t="s">
        <v>17</v>
      </c>
      <c r="F9" s="4" t="s">
        <v>21</v>
      </c>
      <c r="G9" s="4"/>
      <c r="H9" s="2"/>
      <c r="I9" t="s">
        <v>282</v>
      </c>
      <c r="K9" t="s">
        <v>515</v>
      </c>
    </row>
    <row r="10" spans="1:11" x14ac:dyDescent="0.25">
      <c r="A10" t="s">
        <v>9</v>
      </c>
      <c r="B10" t="s">
        <v>14</v>
      </c>
      <c r="C10" s="13" t="s">
        <v>22</v>
      </c>
      <c r="D10" t="s">
        <v>23</v>
      </c>
      <c r="E10" t="s">
        <v>24</v>
      </c>
      <c r="F10" s="4" t="s">
        <v>21</v>
      </c>
      <c r="G10" s="4"/>
      <c r="H10" s="2"/>
      <c r="I10" t="s">
        <v>557</v>
      </c>
      <c r="K10" t="s">
        <v>516</v>
      </c>
    </row>
    <row r="11" spans="1:11" x14ac:dyDescent="0.25">
      <c r="A11" t="s">
        <v>9</v>
      </c>
      <c r="B11" t="s">
        <v>25</v>
      </c>
      <c r="C11" s="13" t="s">
        <v>26</v>
      </c>
      <c r="D11" t="s">
        <v>27</v>
      </c>
      <c r="E11" s="13" t="s">
        <v>31</v>
      </c>
      <c r="F11" s="5">
        <v>1477</v>
      </c>
      <c r="G11" s="5">
        <v>1477</v>
      </c>
      <c r="H11" s="2">
        <f>Tabla467[[#This Row],[Ejecutado]]/Tabla467[[#This Row],[Presupuesto]]</f>
        <v>1</v>
      </c>
      <c r="I11" t="s">
        <v>283</v>
      </c>
      <c r="K11" t="s">
        <v>517</v>
      </c>
    </row>
    <row r="12" spans="1:11" x14ac:dyDescent="0.25">
      <c r="A12" t="s">
        <v>9</v>
      </c>
      <c r="B12" t="s">
        <v>25</v>
      </c>
      <c r="C12" s="13" t="s">
        <v>26</v>
      </c>
      <c r="D12" t="s">
        <v>28</v>
      </c>
      <c r="E12" t="s">
        <v>17</v>
      </c>
      <c r="F12" s="4">
        <v>1500</v>
      </c>
      <c r="G12" s="4">
        <v>0</v>
      </c>
      <c r="H12" s="2">
        <f>Tabla467[[#This Row],[Ejecutado]]/Tabla467[[#This Row],[Presupuesto]]</f>
        <v>0</v>
      </c>
      <c r="I12" t="s">
        <v>558</v>
      </c>
      <c r="K12" t="s">
        <v>518</v>
      </c>
    </row>
    <row r="13" spans="1:11" x14ac:dyDescent="0.25">
      <c r="A13" t="s">
        <v>9</v>
      </c>
      <c r="B13" t="s">
        <v>563</v>
      </c>
      <c r="C13" s="13" t="s">
        <v>29</v>
      </c>
      <c r="D13" t="s">
        <v>30</v>
      </c>
      <c r="E13" t="s">
        <v>31</v>
      </c>
      <c r="F13" s="4" t="s">
        <v>21</v>
      </c>
      <c r="G13" s="4"/>
      <c r="H13" s="2"/>
      <c r="I13" t="s">
        <v>284</v>
      </c>
      <c r="J13" s="2">
        <v>1</v>
      </c>
      <c r="K13" s="24" t="s">
        <v>519</v>
      </c>
    </row>
    <row r="14" spans="1:11" x14ac:dyDescent="0.25">
      <c r="A14" t="s">
        <v>9</v>
      </c>
      <c r="B14" t="s">
        <v>563</v>
      </c>
      <c r="C14" s="13" t="s">
        <v>29</v>
      </c>
      <c r="D14" t="s">
        <v>32</v>
      </c>
      <c r="E14" t="s">
        <v>31</v>
      </c>
      <c r="F14" s="4" t="s">
        <v>21</v>
      </c>
      <c r="G14" s="4"/>
      <c r="H14" s="2"/>
      <c r="I14" t="s">
        <v>285</v>
      </c>
      <c r="J14" s="2">
        <v>1</v>
      </c>
      <c r="K14" t="s">
        <v>286</v>
      </c>
    </row>
    <row r="15" spans="1:11" x14ac:dyDescent="0.25">
      <c r="A15" t="s">
        <v>9</v>
      </c>
      <c r="B15" t="s">
        <v>563</v>
      </c>
      <c r="C15" t="s">
        <v>33</v>
      </c>
      <c r="D15" t="s">
        <v>34</v>
      </c>
      <c r="E15" t="s">
        <v>31</v>
      </c>
      <c r="F15" s="4" t="s">
        <v>21</v>
      </c>
      <c r="G15" s="4"/>
      <c r="H15" s="2"/>
      <c r="I15" t="s">
        <v>287</v>
      </c>
      <c r="J15" s="2">
        <v>1</v>
      </c>
    </row>
    <row r="16" spans="1:11" x14ac:dyDescent="0.25">
      <c r="A16" t="s">
        <v>9</v>
      </c>
      <c r="B16" t="s">
        <v>563</v>
      </c>
      <c r="C16" t="s">
        <v>33</v>
      </c>
      <c r="D16" t="s">
        <v>35</v>
      </c>
      <c r="E16" t="s">
        <v>31</v>
      </c>
      <c r="F16" s="4" t="s">
        <v>21</v>
      </c>
      <c r="G16" s="4"/>
      <c r="H16" s="2"/>
      <c r="I16" t="s">
        <v>288</v>
      </c>
      <c r="J16" s="2">
        <v>1</v>
      </c>
    </row>
    <row r="17" spans="1:11" x14ac:dyDescent="0.25">
      <c r="A17" t="s">
        <v>9</v>
      </c>
      <c r="B17" t="s">
        <v>563</v>
      </c>
      <c r="C17" t="s">
        <v>33</v>
      </c>
      <c r="D17" t="s">
        <v>35</v>
      </c>
      <c r="E17" t="s">
        <v>31</v>
      </c>
      <c r="F17" s="4"/>
      <c r="G17" s="4"/>
      <c r="H17" s="17"/>
      <c r="I17" t="s">
        <v>289</v>
      </c>
    </row>
    <row r="18" spans="1:11" x14ac:dyDescent="0.25">
      <c r="A18" t="s">
        <v>9</v>
      </c>
      <c r="B18" t="s">
        <v>563</v>
      </c>
      <c r="C18" t="s">
        <v>33</v>
      </c>
      <c r="D18" t="s">
        <v>36</v>
      </c>
      <c r="E18" t="s">
        <v>17</v>
      </c>
      <c r="F18" s="4" t="s">
        <v>21</v>
      </c>
      <c r="G18" s="4"/>
      <c r="H18" s="2"/>
      <c r="I18" t="s">
        <v>290</v>
      </c>
      <c r="K18" t="s">
        <v>520</v>
      </c>
    </row>
    <row r="19" spans="1:11" x14ac:dyDescent="0.25">
      <c r="A19" t="s">
        <v>9</v>
      </c>
      <c r="B19" t="s">
        <v>563</v>
      </c>
      <c r="C19" t="s">
        <v>33</v>
      </c>
      <c r="D19" t="s">
        <v>36</v>
      </c>
      <c r="E19" t="s">
        <v>17</v>
      </c>
      <c r="F19" s="4"/>
      <c r="G19" s="4"/>
      <c r="H19" s="17"/>
      <c r="I19" t="s">
        <v>291</v>
      </c>
      <c r="K19" t="s">
        <v>520</v>
      </c>
    </row>
    <row r="20" spans="1:11" x14ac:dyDescent="0.25">
      <c r="A20" t="s">
        <v>9</v>
      </c>
      <c r="B20" t="s">
        <v>563</v>
      </c>
      <c r="C20" t="s">
        <v>37</v>
      </c>
      <c r="D20" t="s">
        <v>38</v>
      </c>
      <c r="E20" t="s">
        <v>31</v>
      </c>
      <c r="F20" s="4">
        <v>18150</v>
      </c>
      <c r="G20" s="4">
        <v>4900.5</v>
      </c>
      <c r="H20" s="2">
        <f>Tabla467[[#This Row],[Ejecutado]]/Tabla467[[#This Row],[Presupuesto]]</f>
        <v>0.27</v>
      </c>
      <c r="I20" t="s">
        <v>292</v>
      </c>
      <c r="J20">
        <v>1</v>
      </c>
      <c r="K20" s="41" t="s">
        <v>559</v>
      </c>
    </row>
    <row r="21" spans="1:11" x14ac:dyDescent="0.25">
      <c r="A21" t="s">
        <v>9</v>
      </c>
      <c r="B21" t="s">
        <v>563</v>
      </c>
      <c r="C21" t="s">
        <v>39</v>
      </c>
      <c r="D21" t="s">
        <v>40</v>
      </c>
      <c r="E21" s="13" t="s">
        <v>31</v>
      </c>
      <c r="F21" s="4" t="s">
        <v>21</v>
      </c>
      <c r="G21" s="4"/>
      <c r="H21" s="2"/>
      <c r="I21" t="s">
        <v>288</v>
      </c>
      <c r="J21" s="2">
        <v>1</v>
      </c>
    </row>
    <row r="22" spans="1:11" x14ac:dyDescent="0.25">
      <c r="A22" t="s">
        <v>9</v>
      </c>
      <c r="B22" t="s">
        <v>563</v>
      </c>
      <c r="C22" t="s">
        <v>39</v>
      </c>
      <c r="D22" t="s">
        <v>40</v>
      </c>
      <c r="E22" s="13" t="s">
        <v>31</v>
      </c>
      <c r="F22" s="4"/>
      <c r="G22" s="4"/>
      <c r="H22" s="17"/>
      <c r="I22" t="s">
        <v>293</v>
      </c>
    </row>
    <row r="23" spans="1:11" x14ac:dyDescent="0.25">
      <c r="A23" t="s">
        <v>9</v>
      </c>
      <c r="B23" t="s">
        <v>563</v>
      </c>
      <c r="C23" t="s">
        <v>39</v>
      </c>
      <c r="D23" t="s">
        <v>41</v>
      </c>
      <c r="E23" s="13" t="s">
        <v>31</v>
      </c>
      <c r="F23" s="4">
        <v>4000</v>
      </c>
      <c r="G23" s="5">
        <v>4000</v>
      </c>
      <c r="H23" s="2">
        <f>Tabla467[[#This Row],[Ejecutado]]/Tabla467[[#This Row],[Presupuesto]]</f>
        <v>1</v>
      </c>
      <c r="I23" t="s">
        <v>294</v>
      </c>
      <c r="J23" s="2">
        <v>1</v>
      </c>
    </row>
    <row r="24" spans="1:11" x14ac:dyDescent="0.25">
      <c r="A24" t="s">
        <v>9</v>
      </c>
      <c r="B24" t="s">
        <v>563</v>
      </c>
      <c r="C24" t="s">
        <v>39</v>
      </c>
      <c r="D24" t="s">
        <v>42</v>
      </c>
      <c r="E24" t="s">
        <v>31</v>
      </c>
      <c r="F24" s="4">
        <v>3000</v>
      </c>
      <c r="G24" s="4">
        <v>3190.43</v>
      </c>
      <c r="H24" s="2">
        <f>Tabla467[[#This Row],[Ejecutado]]/Tabla467[[#This Row],[Presupuesto]]</f>
        <v>1.0634766666666666</v>
      </c>
      <c r="I24" t="s">
        <v>295</v>
      </c>
      <c r="J24" s="2">
        <v>1</v>
      </c>
      <c r="K24" s="24" t="s">
        <v>512</v>
      </c>
    </row>
    <row r="25" spans="1:11" x14ac:dyDescent="0.25">
      <c r="A25" t="s">
        <v>9</v>
      </c>
      <c r="B25" t="s">
        <v>563</v>
      </c>
      <c r="C25" t="s">
        <v>43</v>
      </c>
      <c r="D25" t="s">
        <v>44</v>
      </c>
      <c r="E25" t="s">
        <v>24</v>
      </c>
      <c r="F25" s="4">
        <v>11340</v>
      </c>
      <c r="G25" s="4">
        <v>9600</v>
      </c>
      <c r="H25" s="2">
        <f>Tabla467[[#This Row],[Ejecutado]]/Tabla467[[#This Row],[Presupuesto]]</f>
        <v>0.84656084656084651</v>
      </c>
      <c r="I25" t="s">
        <v>299</v>
      </c>
      <c r="J25" s="2">
        <v>0.8</v>
      </c>
      <c r="K25" t="s">
        <v>521</v>
      </c>
    </row>
    <row r="26" spans="1:11" x14ac:dyDescent="0.25">
      <c r="A26" t="s">
        <v>9</v>
      </c>
      <c r="B26" t="s">
        <v>563</v>
      </c>
      <c r="C26" t="s">
        <v>43</v>
      </c>
      <c r="D26" t="s">
        <v>45</v>
      </c>
      <c r="E26" t="s">
        <v>31</v>
      </c>
      <c r="F26" s="4">
        <v>3250</v>
      </c>
      <c r="G26" s="4">
        <v>4550</v>
      </c>
      <c r="H26" s="2">
        <f>Tabla467[[#This Row],[Ejecutado]]/Tabla467[[#This Row],[Presupuesto]]</f>
        <v>1.4</v>
      </c>
      <c r="I26" t="s">
        <v>298</v>
      </c>
      <c r="J26" s="19">
        <v>192</v>
      </c>
      <c r="K26" t="s">
        <v>522</v>
      </c>
    </row>
    <row r="27" spans="1:11" x14ac:dyDescent="0.25">
      <c r="A27" t="s">
        <v>9</v>
      </c>
      <c r="B27" t="s">
        <v>563</v>
      </c>
      <c r="C27" t="s">
        <v>43</v>
      </c>
      <c r="D27" t="s">
        <v>45</v>
      </c>
      <c r="E27" t="s">
        <v>31</v>
      </c>
      <c r="F27" s="4"/>
      <c r="G27" s="4"/>
      <c r="H27" s="17"/>
      <c r="I27" t="s">
        <v>297</v>
      </c>
      <c r="J27" s="19">
        <v>3328</v>
      </c>
    </row>
    <row r="28" spans="1:11" x14ac:dyDescent="0.25">
      <c r="A28" t="s">
        <v>9</v>
      </c>
      <c r="B28" t="s">
        <v>563</v>
      </c>
      <c r="C28" t="s">
        <v>43</v>
      </c>
      <c r="D28" t="s">
        <v>45</v>
      </c>
      <c r="E28" t="s">
        <v>31</v>
      </c>
      <c r="F28" s="4"/>
      <c r="G28" s="4"/>
      <c r="H28" s="17"/>
      <c r="I28" t="s">
        <v>296</v>
      </c>
      <c r="J28" s="19">
        <v>13</v>
      </c>
    </row>
    <row r="29" spans="1:11" x14ac:dyDescent="0.25">
      <c r="A29" t="s">
        <v>9</v>
      </c>
      <c r="B29" t="s">
        <v>47</v>
      </c>
      <c r="C29" t="s">
        <v>48</v>
      </c>
      <c r="D29" t="s">
        <v>49</v>
      </c>
      <c r="E29" t="s">
        <v>31</v>
      </c>
      <c r="F29" s="4" t="s">
        <v>21</v>
      </c>
      <c r="G29" s="4"/>
      <c r="H29" s="2"/>
      <c r="I29" t="s">
        <v>300</v>
      </c>
      <c r="J29" s="20" t="s">
        <v>301</v>
      </c>
      <c r="K29" t="s">
        <v>523</v>
      </c>
    </row>
    <row r="30" spans="1:11" x14ac:dyDescent="0.25">
      <c r="A30" t="s">
        <v>9</v>
      </c>
      <c r="B30" t="s">
        <v>47</v>
      </c>
      <c r="C30" t="s">
        <v>48</v>
      </c>
      <c r="D30" t="s">
        <v>49</v>
      </c>
      <c r="E30" t="s">
        <v>31</v>
      </c>
      <c r="F30" s="4"/>
      <c r="G30" s="4"/>
      <c r="H30" s="17"/>
      <c r="I30" t="s">
        <v>302</v>
      </c>
      <c r="J30" s="20" t="s">
        <v>301</v>
      </c>
    </row>
    <row r="31" spans="1:11" x14ac:dyDescent="0.25">
      <c r="A31" t="s">
        <v>9</v>
      </c>
      <c r="B31" t="s">
        <v>47</v>
      </c>
      <c r="C31" t="s">
        <v>48</v>
      </c>
      <c r="D31" t="s">
        <v>50</v>
      </c>
      <c r="E31" t="s">
        <v>249</v>
      </c>
      <c r="F31" s="4">
        <v>5000</v>
      </c>
      <c r="G31" s="4">
        <v>4500</v>
      </c>
      <c r="H31" s="2">
        <f>Tabla467[[#This Row],[Ejecutado]]/Tabla467[[#This Row],[Presupuesto]]</f>
        <v>0.9</v>
      </c>
      <c r="I31" t="s">
        <v>303</v>
      </c>
      <c r="J31" t="s">
        <v>326</v>
      </c>
      <c r="K31" t="s">
        <v>307</v>
      </c>
    </row>
    <row r="32" spans="1:11" x14ac:dyDescent="0.25">
      <c r="A32" t="s">
        <v>9</v>
      </c>
      <c r="B32" t="s">
        <v>47</v>
      </c>
      <c r="C32" t="s">
        <v>48</v>
      </c>
      <c r="D32" t="s">
        <v>51</v>
      </c>
      <c r="E32" t="s">
        <v>31</v>
      </c>
      <c r="F32" s="4">
        <v>17500</v>
      </c>
      <c r="G32" s="4">
        <v>18029</v>
      </c>
      <c r="H32" s="2">
        <f>Tabla467[[#This Row],[Ejecutado]]/Tabla467[[#This Row],[Presupuesto]]</f>
        <v>1.0302285714285715</v>
      </c>
      <c r="I32" t="s">
        <v>304</v>
      </c>
      <c r="J32" s="19">
        <v>5</v>
      </c>
    </row>
    <row r="33" spans="1:11" x14ac:dyDescent="0.25">
      <c r="A33" t="s">
        <v>9</v>
      </c>
      <c r="B33" t="s">
        <v>47</v>
      </c>
      <c r="C33" t="s">
        <v>48</v>
      </c>
      <c r="D33" t="s">
        <v>51</v>
      </c>
      <c r="E33" t="s">
        <v>31</v>
      </c>
      <c r="F33" s="4"/>
      <c r="G33" s="4"/>
      <c r="H33" s="17"/>
      <c r="I33" t="s">
        <v>304</v>
      </c>
      <c r="J33" s="19">
        <v>5</v>
      </c>
    </row>
    <row r="34" spans="1:11" x14ac:dyDescent="0.25">
      <c r="A34" t="s">
        <v>9</v>
      </c>
      <c r="B34" t="s">
        <v>47</v>
      </c>
      <c r="C34" t="s">
        <v>48</v>
      </c>
      <c r="D34" t="s">
        <v>52</v>
      </c>
      <c r="E34" t="s">
        <v>31</v>
      </c>
      <c r="F34" s="4" t="s">
        <v>21</v>
      </c>
      <c r="G34" s="4"/>
      <c r="H34" s="2"/>
      <c r="I34" t="s">
        <v>305</v>
      </c>
      <c r="J34" s="19">
        <v>12</v>
      </c>
      <c r="K34" t="s">
        <v>524</v>
      </c>
    </row>
    <row r="35" spans="1:11" x14ac:dyDescent="0.25">
      <c r="A35" t="s">
        <v>9</v>
      </c>
      <c r="B35" t="s">
        <v>47</v>
      </c>
      <c r="C35" t="s">
        <v>48</v>
      </c>
      <c r="D35" t="s">
        <v>53</v>
      </c>
      <c r="E35" t="s">
        <v>31</v>
      </c>
      <c r="F35" s="4">
        <v>5500</v>
      </c>
      <c r="G35" s="4">
        <v>5500</v>
      </c>
      <c r="H35" s="2">
        <f>Tabla467[[#This Row],[Ejecutado]]/Tabla467[[#This Row],[Presupuesto]]</f>
        <v>1</v>
      </c>
      <c r="I35" t="s">
        <v>306</v>
      </c>
      <c r="J35" s="19">
        <v>3</v>
      </c>
    </row>
    <row r="36" spans="1:11" x14ac:dyDescent="0.25">
      <c r="A36" t="s">
        <v>9</v>
      </c>
      <c r="B36" t="s">
        <v>47</v>
      </c>
      <c r="C36" t="s">
        <v>54</v>
      </c>
      <c r="D36" t="s">
        <v>55</v>
      </c>
      <c r="E36" t="s">
        <v>31</v>
      </c>
      <c r="F36" s="4">
        <v>200000</v>
      </c>
      <c r="G36" s="4">
        <v>221171.48</v>
      </c>
      <c r="H36" s="2">
        <f>Tabla467[[#This Row],[Ejecutado]]/Tabla467[[#This Row],[Presupuesto]]</f>
        <v>1.1058574000000001</v>
      </c>
      <c r="I36" t="s">
        <v>308</v>
      </c>
      <c r="J36" t="s">
        <v>250</v>
      </c>
    </row>
    <row r="37" spans="1:11" x14ac:dyDescent="0.25">
      <c r="A37" t="s">
        <v>9</v>
      </c>
      <c r="B37" t="s">
        <v>47</v>
      </c>
      <c r="C37" t="s">
        <v>54</v>
      </c>
      <c r="D37" t="s">
        <v>56</v>
      </c>
      <c r="E37" t="s">
        <v>31</v>
      </c>
      <c r="F37" s="4">
        <v>15000</v>
      </c>
      <c r="G37" s="4">
        <v>6050</v>
      </c>
      <c r="H37" s="2">
        <f>Tabla467[[#This Row],[Ejecutado]]/Tabla467[[#This Row],[Presupuesto]]</f>
        <v>0.40333333333333332</v>
      </c>
      <c r="I37" t="s">
        <v>309</v>
      </c>
      <c r="J37" t="s">
        <v>250</v>
      </c>
      <c r="K37" t="s">
        <v>525</v>
      </c>
    </row>
    <row r="38" spans="1:11" x14ac:dyDescent="0.25">
      <c r="A38" t="s">
        <v>9</v>
      </c>
      <c r="B38" t="s">
        <v>47</v>
      </c>
      <c r="C38" t="s">
        <v>54</v>
      </c>
      <c r="D38" t="s">
        <v>57</v>
      </c>
      <c r="E38" t="s">
        <v>31</v>
      </c>
      <c r="F38" s="4">
        <v>5000</v>
      </c>
      <c r="G38" s="4">
        <v>5033.6000000000004</v>
      </c>
      <c r="H38" s="2">
        <f>Tabla467[[#This Row],[Ejecutado]]/Tabla467[[#This Row],[Presupuesto]]</f>
        <v>1.0067200000000001</v>
      </c>
      <c r="I38" t="s">
        <v>309</v>
      </c>
      <c r="J38" t="s">
        <v>250</v>
      </c>
      <c r="K38" t="s">
        <v>525</v>
      </c>
    </row>
    <row r="39" spans="1:11" x14ac:dyDescent="0.25">
      <c r="A39" t="s">
        <v>9</v>
      </c>
      <c r="B39" t="s">
        <v>47</v>
      </c>
      <c r="C39" t="s">
        <v>54</v>
      </c>
      <c r="D39" t="s">
        <v>58</v>
      </c>
      <c r="E39" t="s">
        <v>31</v>
      </c>
      <c r="F39" s="4">
        <v>2500</v>
      </c>
      <c r="G39" s="4">
        <v>0</v>
      </c>
      <c r="H39" s="4"/>
      <c r="I39" t="s">
        <v>310</v>
      </c>
      <c r="J39" s="19">
        <v>5</v>
      </c>
      <c r="K39" t="s">
        <v>526</v>
      </c>
    </row>
    <row r="40" spans="1:11" x14ac:dyDescent="0.25">
      <c r="A40" t="s">
        <v>9</v>
      </c>
      <c r="B40" t="s">
        <v>47</v>
      </c>
      <c r="C40" t="s">
        <v>54</v>
      </c>
      <c r="D40" t="s">
        <v>59</v>
      </c>
      <c r="E40" t="s">
        <v>24</v>
      </c>
      <c r="F40" s="4">
        <v>10000</v>
      </c>
      <c r="G40" s="4">
        <v>0</v>
      </c>
      <c r="H40" s="2">
        <f>Tabla467[[#This Row],[Ejecutado]]/Tabla467[[#This Row],[Presupuesto]]</f>
        <v>0</v>
      </c>
      <c r="I40" t="s">
        <v>311</v>
      </c>
      <c r="J40" s="19">
        <v>0</v>
      </c>
      <c r="K40" t="s">
        <v>527</v>
      </c>
    </row>
    <row r="41" spans="1:11" x14ac:dyDescent="0.25">
      <c r="A41" t="s">
        <v>9</v>
      </c>
      <c r="B41" t="s">
        <v>47</v>
      </c>
      <c r="C41" t="s">
        <v>54</v>
      </c>
      <c r="D41" t="s">
        <v>60</v>
      </c>
      <c r="E41" t="s">
        <v>31</v>
      </c>
      <c r="F41" s="4">
        <v>15000</v>
      </c>
      <c r="G41" s="4">
        <v>17456.68</v>
      </c>
      <c r="H41" s="2">
        <f>Tabla467[[#This Row],[Ejecutado]]/Tabla467[[#This Row],[Presupuesto]]</f>
        <v>1.1637786666666667</v>
      </c>
      <c r="I41" t="s">
        <v>312</v>
      </c>
      <c r="J41" t="s">
        <v>250</v>
      </c>
    </row>
    <row r="42" spans="1:11" x14ac:dyDescent="0.25">
      <c r="A42" t="s">
        <v>9</v>
      </c>
      <c r="B42" t="s">
        <v>47</v>
      </c>
      <c r="C42" t="s">
        <v>54</v>
      </c>
      <c r="D42" t="s">
        <v>60</v>
      </c>
      <c r="E42" t="s">
        <v>31</v>
      </c>
      <c r="F42" s="4"/>
      <c r="G42" s="4"/>
      <c r="H42" s="17"/>
      <c r="I42" t="s">
        <v>313</v>
      </c>
      <c r="J42" s="19">
        <v>0</v>
      </c>
    </row>
    <row r="43" spans="1:11" x14ac:dyDescent="0.25">
      <c r="A43" t="s">
        <v>9</v>
      </c>
      <c r="B43" t="s">
        <v>47</v>
      </c>
      <c r="C43" t="s">
        <v>61</v>
      </c>
      <c r="D43" t="s">
        <v>62</v>
      </c>
      <c r="E43" t="s">
        <v>31</v>
      </c>
      <c r="F43" s="4">
        <v>6000</v>
      </c>
      <c r="G43" s="4">
        <v>9341.2000000000007</v>
      </c>
      <c r="H43" s="2">
        <f>Tabla467[[#This Row],[Ejecutado]]/Tabla467[[#This Row],[Presupuesto]]</f>
        <v>1.5568666666666668</v>
      </c>
      <c r="I43" t="s">
        <v>314</v>
      </c>
      <c r="J43" s="19">
        <v>3</v>
      </c>
      <c r="K43" t="s">
        <v>528</v>
      </c>
    </row>
    <row r="44" spans="1:11" x14ac:dyDescent="0.25">
      <c r="A44" t="s">
        <v>9</v>
      </c>
      <c r="B44" t="s">
        <v>47</v>
      </c>
      <c r="C44" t="s">
        <v>61</v>
      </c>
      <c r="D44" t="s">
        <v>62</v>
      </c>
      <c r="E44" t="s">
        <v>31</v>
      </c>
      <c r="F44" s="4"/>
      <c r="G44" s="4"/>
      <c r="H44" s="17"/>
      <c r="I44" t="s">
        <v>315</v>
      </c>
      <c r="J44" s="19">
        <v>340</v>
      </c>
    </row>
    <row r="45" spans="1:11" x14ac:dyDescent="0.25">
      <c r="A45" t="s">
        <v>9</v>
      </c>
      <c r="B45" t="s">
        <v>47</v>
      </c>
      <c r="C45" t="s">
        <v>61</v>
      </c>
      <c r="D45" t="s">
        <v>62</v>
      </c>
      <c r="E45" t="s">
        <v>31</v>
      </c>
      <c r="F45" s="4"/>
      <c r="G45" s="4"/>
      <c r="H45" s="17"/>
      <c r="I45" t="s">
        <v>316</v>
      </c>
      <c r="J45" s="19">
        <v>196</v>
      </c>
      <c r="K45" t="s">
        <v>560</v>
      </c>
    </row>
    <row r="46" spans="1:11" x14ac:dyDescent="0.25">
      <c r="A46" t="s">
        <v>9</v>
      </c>
      <c r="B46" t="s">
        <v>47</v>
      </c>
      <c r="C46" t="s">
        <v>61</v>
      </c>
      <c r="D46" t="s">
        <v>63</v>
      </c>
      <c r="E46" t="s">
        <v>31</v>
      </c>
      <c r="F46" s="4" t="s">
        <v>21</v>
      </c>
      <c r="G46" s="4"/>
      <c r="H46" s="2"/>
      <c r="I46" t="s">
        <v>317</v>
      </c>
      <c r="J46" t="s">
        <v>250</v>
      </c>
      <c r="K46" s="40" t="s">
        <v>534</v>
      </c>
    </row>
    <row r="47" spans="1:11" x14ac:dyDescent="0.25">
      <c r="A47" t="s">
        <v>9</v>
      </c>
      <c r="B47" t="s">
        <v>47</v>
      </c>
      <c r="C47" t="s">
        <v>61</v>
      </c>
      <c r="D47" t="s">
        <v>63</v>
      </c>
      <c r="E47" t="s">
        <v>31</v>
      </c>
      <c r="F47" s="4"/>
      <c r="G47" s="4"/>
      <c r="H47" s="17"/>
      <c r="I47" t="s">
        <v>319</v>
      </c>
      <c r="J47" s="20" t="s">
        <v>301</v>
      </c>
    </row>
    <row r="48" spans="1:11" x14ac:dyDescent="0.25">
      <c r="A48" t="s">
        <v>9</v>
      </c>
      <c r="B48" t="s">
        <v>47</v>
      </c>
      <c r="C48" t="s">
        <v>61</v>
      </c>
      <c r="D48" t="s">
        <v>64</v>
      </c>
      <c r="E48" t="s">
        <v>31</v>
      </c>
      <c r="F48" s="4">
        <v>10000</v>
      </c>
      <c r="G48" s="4">
        <v>0</v>
      </c>
      <c r="H48" s="2">
        <f>Tabla467[[#This Row],[Ejecutado]]/Tabla467[[#This Row],[Presupuesto]]</f>
        <v>0</v>
      </c>
      <c r="I48" t="s">
        <v>320</v>
      </c>
      <c r="J48" s="19">
        <v>5</v>
      </c>
      <c r="K48" t="s">
        <v>561</v>
      </c>
    </row>
    <row r="49" spans="1:11" x14ac:dyDescent="0.25">
      <c r="A49" t="s">
        <v>9</v>
      </c>
      <c r="B49" t="s">
        <v>47</v>
      </c>
      <c r="C49" t="s">
        <v>61</v>
      </c>
      <c r="D49" t="s">
        <v>64</v>
      </c>
      <c r="E49" t="s">
        <v>31</v>
      </c>
      <c r="F49" s="4"/>
      <c r="G49" s="4"/>
      <c r="H49" s="17"/>
      <c r="I49" t="s">
        <v>321</v>
      </c>
      <c r="J49" s="20" t="s">
        <v>301</v>
      </c>
      <c r="K49" t="s">
        <v>562</v>
      </c>
    </row>
    <row r="50" spans="1:11" x14ac:dyDescent="0.25">
      <c r="A50" t="s">
        <v>9</v>
      </c>
      <c r="B50" t="s">
        <v>47</v>
      </c>
      <c r="C50" t="s">
        <v>61</v>
      </c>
      <c r="D50" t="s">
        <v>65</v>
      </c>
      <c r="E50" t="s">
        <v>17</v>
      </c>
      <c r="F50" s="4">
        <v>14000</v>
      </c>
      <c r="G50" s="4">
        <v>0</v>
      </c>
      <c r="H50" s="2">
        <f>Tabla467[[#This Row],[Ejecutado]]/Tabla467[[#This Row],[Presupuesto]]</f>
        <v>0</v>
      </c>
      <c r="I50" t="s">
        <v>322</v>
      </c>
      <c r="J50" s="20" t="s">
        <v>301</v>
      </c>
    </row>
    <row r="51" spans="1:11" x14ac:dyDescent="0.25">
      <c r="A51" t="s">
        <v>9</v>
      </c>
      <c r="B51" t="s">
        <v>47</v>
      </c>
      <c r="C51" t="s">
        <v>66</v>
      </c>
      <c r="D51" t="s">
        <v>67</v>
      </c>
      <c r="E51" t="s">
        <v>31</v>
      </c>
      <c r="F51" s="4" t="s">
        <v>21</v>
      </c>
      <c r="G51" s="4"/>
      <c r="H51" s="2"/>
      <c r="I51" t="s">
        <v>323</v>
      </c>
      <c r="J51" t="s">
        <v>250</v>
      </c>
      <c r="K51" t="s">
        <v>529</v>
      </c>
    </row>
    <row r="52" spans="1:11" x14ac:dyDescent="0.25">
      <c r="A52" t="s">
        <v>9</v>
      </c>
      <c r="B52" t="s">
        <v>47</v>
      </c>
      <c r="C52" s="13" t="s">
        <v>66</v>
      </c>
      <c r="D52" t="s">
        <v>67</v>
      </c>
      <c r="E52" t="s">
        <v>31</v>
      </c>
      <c r="F52" s="4"/>
      <c r="G52" s="4"/>
      <c r="H52" s="17"/>
      <c r="I52" t="s">
        <v>324</v>
      </c>
    </row>
    <row r="53" spans="1:11" x14ac:dyDescent="0.25">
      <c r="A53" t="s">
        <v>9</v>
      </c>
      <c r="B53" t="s">
        <v>47</v>
      </c>
      <c r="C53" s="13" t="s">
        <v>68</v>
      </c>
      <c r="D53" t="s">
        <v>69</v>
      </c>
      <c r="E53" t="s">
        <v>249</v>
      </c>
      <c r="F53" s="4" t="s">
        <v>21</v>
      </c>
      <c r="G53" s="4"/>
      <c r="H53" s="2"/>
      <c r="I53" t="s">
        <v>325</v>
      </c>
      <c r="J53" s="13" t="s">
        <v>326</v>
      </c>
      <c r="K53" s="16"/>
    </row>
    <row r="54" spans="1:11" x14ac:dyDescent="0.25">
      <c r="A54" t="s">
        <v>9</v>
      </c>
      <c r="B54" t="s">
        <v>47</v>
      </c>
      <c r="C54" s="13" t="s">
        <v>68</v>
      </c>
      <c r="D54" t="s">
        <v>70</v>
      </c>
      <c r="E54" t="s">
        <v>31</v>
      </c>
      <c r="F54" s="4" t="s">
        <v>21</v>
      </c>
      <c r="G54" s="4"/>
      <c r="H54" s="2"/>
      <c r="I54" t="s">
        <v>325</v>
      </c>
      <c r="J54" t="s">
        <v>250</v>
      </c>
    </row>
    <row r="55" spans="1:11" x14ac:dyDescent="0.25">
      <c r="A55" t="s">
        <v>71</v>
      </c>
      <c r="B55" t="s">
        <v>72</v>
      </c>
      <c r="C55" s="13" t="s">
        <v>73</v>
      </c>
      <c r="D55" t="s">
        <v>74</v>
      </c>
      <c r="E55" t="s">
        <v>31</v>
      </c>
      <c r="F55" s="4">
        <v>9400000</v>
      </c>
      <c r="G55" s="4">
        <v>7231331.0300000003</v>
      </c>
      <c r="H55" s="2">
        <f>Tabla467[[#This Row],[Ejecutado]]/Tabla467[[#This Row],[Presupuesto]]</f>
        <v>0.76929053510638301</v>
      </c>
      <c r="I55" t="s">
        <v>327</v>
      </c>
      <c r="J55" s="19">
        <v>148</v>
      </c>
    </row>
    <row r="56" spans="1:11" x14ac:dyDescent="0.25">
      <c r="A56" t="s">
        <v>71</v>
      </c>
      <c r="B56" t="s">
        <v>72</v>
      </c>
      <c r="C56" s="13" t="s">
        <v>73</v>
      </c>
      <c r="D56" t="s">
        <v>74</v>
      </c>
      <c r="E56" t="s">
        <v>31</v>
      </c>
      <c r="F56" s="4"/>
      <c r="G56" s="4"/>
      <c r="H56" s="17"/>
      <c r="I56" t="s">
        <v>328</v>
      </c>
      <c r="J56" s="19">
        <v>1478</v>
      </c>
    </row>
    <row r="57" spans="1:11" x14ac:dyDescent="0.25">
      <c r="A57" t="s">
        <v>71</v>
      </c>
      <c r="B57" t="s">
        <v>72</v>
      </c>
      <c r="C57" s="13" t="s">
        <v>73</v>
      </c>
      <c r="D57" t="s">
        <v>74</v>
      </c>
      <c r="E57" t="s">
        <v>31</v>
      </c>
      <c r="F57" s="4"/>
      <c r="G57" s="4"/>
      <c r="H57" s="17"/>
      <c r="I57" t="s">
        <v>329</v>
      </c>
      <c r="J57" s="2">
        <v>0.76929999999999998</v>
      </c>
    </row>
    <row r="58" spans="1:11" x14ac:dyDescent="0.25">
      <c r="A58" t="s">
        <v>75</v>
      </c>
      <c r="B58" t="s">
        <v>76</v>
      </c>
      <c r="C58" s="13" t="s">
        <v>77</v>
      </c>
      <c r="D58" t="s">
        <v>78</v>
      </c>
      <c r="E58" t="s">
        <v>31</v>
      </c>
      <c r="F58" t="s">
        <v>277</v>
      </c>
      <c r="H58" s="2"/>
      <c r="I58" t="s">
        <v>330</v>
      </c>
      <c r="J58" s="21" t="s">
        <v>585</v>
      </c>
    </row>
    <row r="59" spans="1:11" x14ac:dyDescent="0.25">
      <c r="A59" t="s">
        <v>75</v>
      </c>
      <c r="B59" t="s">
        <v>76</v>
      </c>
      <c r="C59" s="13" t="s">
        <v>77</v>
      </c>
      <c r="D59" t="s">
        <v>79</v>
      </c>
      <c r="E59" t="s">
        <v>31</v>
      </c>
      <c r="F59" t="s">
        <v>277</v>
      </c>
      <c r="H59" s="2"/>
      <c r="I59" t="s">
        <v>330</v>
      </c>
      <c r="J59" s="21" t="s">
        <v>564</v>
      </c>
    </row>
    <row r="60" spans="1:11" x14ac:dyDescent="0.25">
      <c r="A60" t="s">
        <v>75</v>
      </c>
      <c r="B60" t="s">
        <v>76</v>
      </c>
      <c r="C60" s="13" t="s">
        <v>80</v>
      </c>
      <c r="D60" t="s">
        <v>81</v>
      </c>
      <c r="E60" t="s">
        <v>249</v>
      </c>
      <c r="F60" s="4">
        <v>1500000</v>
      </c>
      <c r="G60" s="4">
        <v>231751</v>
      </c>
      <c r="H60" s="2">
        <f>Tabla467[[#This Row],[Ejecutado]]/Tabla467[[#This Row],[Presupuesto]]</f>
        <v>0.15450066666666668</v>
      </c>
      <c r="I60" t="s">
        <v>331</v>
      </c>
      <c r="J60" s="2">
        <v>1</v>
      </c>
    </row>
    <row r="61" spans="1:11" x14ac:dyDescent="0.25">
      <c r="A61" t="s">
        <v>75</v>
      </c>
      <c r="B61" t="s">
        <v>76</v>
      </c>
      <c r="C61" s="13" t="s">
        <v>80</v>
      </c>
      <c r="D61" t="s">
        <v>81</v>
      </c>
      <c r="E61" t="s">
        <v>249</v>
      </c>
      <c r="F61" s="4"/>
      <c r="G61" s="4"/>
      <c r="H61" s="17"/>
      <c r="I61" t="s">
        <v>332</v>
      </c>
      <c r="J61" s="2">
        <v>0</v>
      </c>
    </row>
    <row r="62" spans="1:11" x14ac:dyDescent="0.25">
      <c r="A62" t="s">
        <v>75</v>
      </c>
      <c r="B62" t="s">
        <v>76</v>
      </c>
      <c r="C62" s="13" t="s">
        <v>82</v>
      </c>
      <c r="D62" t="s">
        <v>83</v>
      </c>
      <c r="E62" t="s">
        <v>31</v>
      </c>
      <c r="F62" s="4">
        <v>800000</v>
      </c>
      <c r="G62" s="4">
        <v>800000</v>
      </c>
      <c r="H62" s="2">
        <f>Tabla467[[#This Row],[Ejecutado]]/Tabla467[[#This Row],[Presupuesto]]</f>
        <v>1</v>
      </c>
      <c r="I62" t="s">
        <v>333</v>
      </c>
      <c r="J62" s="2">
        <v>1</v>
      </c>
    </row>
    <row r="63" spans="1:11" x14ac:dyDescent="0.25">
      <c r="A63" t="s">
        <v>75</v>
      </c>
      <c r="B63" t="s">
        <v>76</v>
      </c>
      <c r="C63" s="13" t="s">
        <v>82</v>
      </c>
      <c r="D63" t="s">
        <v>83</v>
      </c>
      <c r="E63" t="s">
        <v>31</v>
      </c>
      <c r="F63" s="4"/>
      <c r="G63" s="4"/>
      <c r="H63" s="17"/>
      <c r="I63" t="s">
        <v>334</v>
      </c>
      <c r="J63" s="2">
        <v>1</v>
      </c>
    </row>
    <row r="64" spans="1:11" x14ac:dyDescent="0.25">
      <c r="A64" t="s">
        <v>75</v>
      </c>
      <c r="B64" t="s">
        <v>76</v>
      </c>
      <c r="C64" s="13" t="s">
        <v>82</v>
      </c>
      <c r="D64" t="s">
        <v>83</v>
      </c>
      <c r="E64" t="s">
        <v>31</v>
      </c>
      <c r="F64" s="4"/>
      <c r="G64" s="4"/>
      <c r="H64" s="17"/>
      <c r="I64" t="s">
        <v>335</v>
      </c>
      <c r="J64" s="2">
        <v>1</v>
      </c>
    </row>
    <row r="65" spans="1:11" x14ac:dyDescent="0.25">
      <c r="A65" t="s">
        <v>75</v>
      </c>
      <c r="B65" t="s">
        <v>76</v>
      </c>
      <c r="C65" s="13" t="s">
        <v>82</v>
      </c>
      <c r="D65" t="s">
        <v>84</v>
      </c>
      <c r="E65" t="s">
        <v>249</v>
      </c>
      <c r="F65" s="4">
        <v>900000</v>
      </c>
      <c r="G65" s="4">
        <v>133259</v>
      </c>
      <c r="H65" s="2">
        <f>Tabla467[[#This Row],[Ejecutado]]/Tabla467[[#This Row],[Presupuesto]]</f>
        <v>0.14806555555555556</v>
      </c>
      <c r="I65" t="s">
        <v>336</v>
      </c>
      <c r="J65" s="2"/>
    </row>
    <row r="66" spans="1:11" x14ac:dyDescent="0.25">
      <c r="A66" t="s">
        <v>75</v>
      </c>
      <c r="B66" t="s">
        <v>76</v>
      </c>
      <c r="C66" s="13" t="s">
        <v>82</v>
      </c>
      <c r="D66" t="s">
        <v>84</v>
      </c>
      <c r="E66" t="s">
        <v>249</v>
      </c>
      <c r="F66" s="4"/>
      <c r="G66" s="4"/>
      <c r="H66" s="17"/>
      <c r="I66" t="s">
        <v>337</v>
      </c>
      <c r="J66" s="2">
        <v>1</v>
      </c>
    </row>
    <row r="67" spans="1:11" x14ac:dyDescent="0.25">
      <c r="A67" t="s">
        <v>75</v>
      </c>
      <c r="B67" t="s">
        <v>76</v>
      </c>
      <c r="C67" s="13" t="s">
        <v>82</v>
      </c>
      <c r="D67" t="s">
        <v>84</v>
      </c>
      <c r="E67" t="s">
        <v>249</v>
      </c>
      <c r="F67" s="4"/>
      <c r="G67" s="4"/>
      <c r="H67" s="17"/>
      <c r="I67" t="s">
        <v>332</v>
      </c>
      <c r="J67" s="2">
        <v>0.15</v>
      </c>
    </row>
    <row r="68" spans="1:11" s="3" customFormat="1" x14ac:dyDescent="0.25">
      <c r="A68" t="s">
        <v>75</v>
      </c>
      <c r="B68" t="s">
        <v>85</v>
      </c>
      <c r="C68" s="13" t="s">
        <v>86</v>
      </c>
      <c r="D68" t="s">
        <v>87</v>
      </c>
      <c r="E68" s="12" t="s">
        <v>17</v>
      </c>
      <c r="F68" s="4">
        <v>1315198.83</v>
      </c>
      <c r="G68" s="4">
        <v>0</v>
      </c>
      <c r="H68" s="2"/>
      <c r="I68" s="22" t="s">
        <v>338</v>
      </c>
      <c r="K68" s="12"/>
    </row>
    <row r="69" spans="1:11" x14ac:dyDescent="0.25">
      <c r="A69" t="s">
        <v>75</v>
      </c>
      <c r="B69" t="s">
        <v>85</v>
      </c>
      <c r="C69" s="13" t="s">
        <v>86</v>
      </c>
      <c r="D69" t="s">
        <v>88</v>
      </c>
      <c r="E69" s="13" t="s">
        <v>17</v>
      </c>
      <c r="F69" s="4">
        <v>141037</v>
      </c>
      <c r="G69" s="4">
        <v>0</v>
      </c>
      <c r="H69" s="2"/>
      <c r="I69" s="22" t="s">
        <v>338</v>
      </c>
      <c r="K69" s="12"/>
    </row>
    <row r="70" spans="1:11" x14ac:dyDescent="0.25">
      <c r="A70" t="s">
        <v>75</v>
      </c>
      <c r="B70" t="s">
        <v>89</v>
      </c>
      <c r="C70" s="13" t="s">
        <v>90</v>
      </c>
      <c r="D70" t="s">
        <v>91</v>
      </c>
      <c r="E70" t="s">
        <v>249</v>
      </c>
      <c r="F70" s="4">
        <v>2300000</v>
      </c>
      <c r="G70" s="4">
        <v>416695.83</v>
      </c>
      <c r="H70" s="2">
        <f>Tabla467[[#This Row],[Ejecutado]]/Tabla467[[#This Row],[Presupuesto]]</f>
        <v>0.1811721</v>
      </c>
      <c r="I70" t="s">
        <v>339</v>
      </c>
      <c r="J70" s="19">
        <v>7</v>
      </c>
    </row>
    <row r="71" spans="1:11" x14ac:dyDescent="0.25">
      <c r="A71" t="s">
        <v>92</v>
      </c>
      <c r="B71" t="s">
        <v>93</v>
      </c>
      <c r="C71" s="13" t="s">
        <v>94</v>
      </c>
      <c r="D71" t="s">
        <v>95</v>
      </c>
      <c r="E71" s="10" t="s">
        <v>31</v>
      </c>
      <c r="F71" s="11">
        <v>11757.62</v>
      </c>
      <c r="G71" s="11">
        <v>11757.62</v>
      </c>
      <c r="H71" s="2">
        <f>Tabla467[[#This Row],[Ejecutado]]/Tabla467[[#This Row],[Presupuesto]]</f>
        <v>1</v>
      </c>
      <c r="I71" t="s">
        <v>340</v>
      </c>
      <c r="J71" t="s">
        <v>6</v>
      </c>
    </row>
    <row r="72" spans="1:11" x14ac:dyDescent="0.25">
      <c r="A72" t="s">
        <v>92</v>
      </c>
      <c r="B72" t="s">
        <v>93</v>
      </c>
      <c r="C72" s="13" t="s">
        <v>94</v>
      </c>
      <c r="D72" t="s">
        <v>95</v>
      </c>
      <c r="E72" s="10" t="s">
        <v>31</v>
      </c>
      <c r="F72" s="11"/>
      <c r="G72" s="11"/>
      <c r="H72" s="17"/>
      <c r="I72" t="s">
        <v>341</v>
      </c>
    </row>
    <row r="73" spans="1:11" s="3" customFormat="1" x14ac:dyDescent="0.25">
      <c r="A73" t="s">
        <v>92</v>
      </c>
      <c r="B73" t="s">
        <v>93</v>
      </c>
      <c r="C73" s="13" t="s">
        <v>94</v>
      </c>
      <c r="D73" t="s">
        <v>96</v>
      </c>
      <c r="E73" s="10" t="s">
        <v>46</v>
      </c>
      <c r="F73" s="11">
        <v>204974</v>
      </c>
      <c r="G73" s="11">
        <v>0</v>
      </c>
      <c r="H73" s="2">
        <f>Tabla467[[#This Row],[Ejecutado]]/Tabla467[[#This Row],[Presupuesto]]</f>
        <v>0</v>
      </c>
      <c r="I73" t="s">
        <v>342</v>
      </c>
      <c r="J73" t="s">
        <v>343</v>
      </c>
    </row>
    <row r="74" spans="1:11" x14ac:dyDescent="0.25">
      <c r="A74" t="s">
        <v>92</v>
      </c>
      <c r="B74" t="s">
        <v>93</v>
      </c>
      <c r="C74" s="13" t="s">
        <v>94</v>
      </c>
      <c r="D74" t="s">
        <v>97</v>
      </c>
      <c r="E74" s="10" t="s">
        <v>31</v>
      </c>
      <c r="F74" s="11">
        <v>65062.03</v>
      </c>
      <c r="G74" s="11">
        <v>35133.5</v>
      </c>
      <c r="H74" s="2">
        <f>Tabla467[[#This Row],[Ejecutado]]/Tabla467[[#This Row],[Presupuesto]]</f>
        <v>0.54000005840580134</v>
      </c>
      <c r="I74" t="s">
        <v>342</v>
      </c>
      <c r="J74" t="s">
        <v>6</v>
      </c>
    </row>
    <row r="75" spans="1:11" x14ac:dyDescent="0.25">
      <c r="A75" t="s">
        <v>98</v>
      </c>
      <c r="B75" t="s">
        <v>99</v>
      </c>
      <c r="C75" s="13" t="s">
        <v>100</v>
      </c>
      <c r="D75" t="s">
        <v>101</v>
      </c>
      <c r="E75" t="s">
        <v>31</v>
      </c>
      <c r="F75" s="11">
        <v>10000</v>
      </c>
      <c r="G75" s="11">
        <v>15391.2</v>
      </c>
      <c r="H75" s="2">
        <f>Tabla467[[#This Row],[Ejecutado]]/Tabla467[[#This Row],[Presupuesto]]</f>
        <v>1.53912</v>
      </c>
      <c r="I75" t="s">
        <v>347</v>
      </c>
      <c r="J75">
        <v>24</v>
      </c>
      <c r="K75" t="s">
        <v>533</v>
      </c>
    </row>
    <row r="76" spans="1:11" x14ac:dyDescent="0.25">
      <c r="A76" t="s">
        <v>98</v>
      </c>
      <c r="B76" t="s">
        <v>99</v>
      </c>
      <c r="C76" t="s">
        <v>100</v>
      </c>
      <c r="D76" t="s">
        <v>101</v>
      </c>
      <c r="E76" t="s">
        <v>31</v>
      </c>
      <c r="F76" s="11"/>
      <c r="G76" s="11"/>
      <c r="H76" s="17"/>
      <c r="I76" t="s">
        <v>348</v>
      </c>
      <c r="J76">
        <v>164</v>
      </c>
      <c r="K76" t="s">
        <v>511</v>
      </c>
    </row>
    <row r="77" spans="1:11" x14ac:dyDescent="0.25">
      <c r="A77" t="s">
        <v>98</v>
      </c>
      <c r="B77" t="s">
        <v>99</v>
      </c>
      <c r="C77" t="s">
        <v>100</v>
      </c>
      <c r="D77" t="s">
        <v>102</v>
      </c>
      <c r="E77" t="s">
        <v>24</v>
      </c>
      <c r="F77" s="11">
        <v>45000</v>
      </c>
      <c r="G77" s="11">
        <v>43085.14</v>
      </c>
      <c r="H77" s="2">
        <f>Tabla467[[#This Row],[Ejecutado]]/Tabla467[[#This Row],[Presupuesto]]</f>
        <v>0.9574475555555555</v>
      </c>
      <c r="I77" t="s">
        <v>344</v>
      </c>
      <c r="J77" s="2">
        <v>0.96</v>
      </c>
    </row>
    <row r="78" spans="1:11" x14ac:dyDescent="0.25">
      <c r="A78" t="s">
        <v>98</v>
      </c>
      <c r="B78" t="s">
        <v>99</v>
      </c>
      <c r="C78" t="s">
        <v>100</v>
      </c>
      <c r="D78" t="s">
        <v>103</v>
      </c>
      <c r="E78" s="10" t="s">
        <v>17</v>
      </c>
      <c r="F78" s="11">
        <v>1500</v>
      </c>
      <c r="G78" s="11">
        <v>0</v>
      </c>
      <c r="H78" s="2">
        <f>Tabla467[[#This Row],[Ejecutado]]/Tabla467[[#This Row],[Presupuesto]]</f>
        <v>0</v>
      </c>
      <c r="I78" t="s">
        <v>345</v>
      </c>
    </row>
    <row r="79" spans="1:11" x14ac:dyDescent="0.25">
      <c r="A79" t="s">
        <v>98</v>
      </c>
      <c r="B79" t="s">
        <v>99</v>
      </c>
      <c r="C79" t="s">
        <v>100</v>
      </c>
      <c r="D79" t="s">
        <v>104</v>
      </c>
      <c r="E79" s="10" t="s">
        <v>24</v>
      </c>
      <c r="F79" s="11">
        <v>10000</v>
      </c>
      <c r="G79" s="11">
        <v>3267</v>
      </c>
      <c r="H79" s="2">
        <f>Tabla467[[#This Row],[Ejecutado]]/Tabla467[[#This Row],[Presupuesto]]</f>
        <v>0.32669999999999999</v>
      </c>
      <c r="I79" t="s">
        <v>345</v>
      </c>
      <c r="J79" t="s">
        <v>318</v>
      </c>
    </row>
    <row r="80" spans="1:11" s="3" customFormat="1" x14ac:dyDescent="0.25">
      <c r="A80" t="s">
        <v>98</v>
      </c>
      <c r="B80" t="s">
        <v>99</v>
      </c>
      <c r="C80" t="s">
        <v>100</v>
      </c>
      <c r="D80" t="s">
        <v>105</v>
      </c>
      <c r="E80" s="10" t="s">
        <v>31</v>
      </c>
      <c r="F80" s="11">
        <v>2000</v>
      </c>
      <c r="G80" s="11">
        <v>7477</v>
      </c>
      <c r="H80" s="2">
        <f>Tabla467[[#This Row],[Ejecutado]]/Tabla467[[#This Row],[Presupuesto]]</f>
        <v>3.7385000000000002</v>
      </c>
      <c r="I80" t="s">
        <v>346</v>
      </c>
      <c r="J80"/>
    </row>
    <row r="81" spans="1:11" x14ac:dyDescent="0.25">
      <c r="A81" t="s">
        <v>98</v>
      </c>
      <c r="B81" t="s">
        <v>99</v>
      </c>
      <c r="C81" t="s">
        <v>106</v>
      </c>
      <c r="D81" t="s">
        <v>107</v>
      </c>
      <c r="E81" s="10" t="s">
        <v>31</v>
      </c>
      <c r="F81" s="11">
        <v>7000</v>
      </c>
      <c r="G81" s="11">
        <v>7907</v>
      </c>
      <c r="H81" s="2">
        <f>Tabla467[[#This Row],[Ejecutado]]/Tabla467[[#This Row],[Presupuesto]]</f>
        <v>1.1295714285714287</v>
      </c>
      <c r="I81" t="s">
        <v>354</v>
      </c>
      <c r="J81" t="s">
        <v>6</v>
      </c>
    </row>
    <row r="82" spans="1:11" x14ac:dyDescent="0.25">
      <c r="A82" t="s">
        <v>98</v>
      </c>
      <c r="B82" t="s">
        <v>99</v>
      </c>
      <c r="C82" t="s">
        <v>106</v>
      </c>
      <c r="D82" t="s">
        <v>107</v>
      </c>
      <c r="E82" s="10" t="s">
        <v>31</v>
      </c>
      <c r="F82" s="11"/>
      <c r="G82" s="11"/>
      <c r="H82" s="17"/>
      <c r="I82" t="s">
        <v>355</v>
      </c>
      <c r="J82" t="s">
        <v>6</v>
      </c>
    </row>
    <row r="83" spans="1:11" x14ac:dyDescent="0.25">
      <c r="A83" t="s">
        <v>98</v>
      </c>
      <c r="B83" t="s">
        <v>99</v>
      </c>
      <c r="C83" t="s">
        <v>106</v>
      </c>
      <c r="D83" t="s">
        <v>107</v>
      </c>
      <c r="E83" s="10" t="s">
        <v>31</v>
      </c>
      <c r="F83" s="11"/>
      <c r="G83" s="11"/>
      <c r="H83" s="17"/>
      <c r="I83" t="s">
        <v>356</v>
      </c>
      <c r="J83" t="s">
        <v>349</v>
      </c>
    </row>
    <row r="84" spans="1:11" x14ac:dyDescent="0.25">
      <c r="A84" t="s">
        <v>98</v>
      </c>
      <c r="B84" t="s">
        <v>99</v>
      </c>
      <c r="C84" t="s">
        <v>106</v>
      </c>
      <c r="D84" t="s">
        <v>107</v>
      </c>
      <c r="E84" s="10" t="s">
        <v>31</v>
      </c>
      <c r="F84" s="11"/>
      <c r="G84" s="11"/>
      <c r="H84" s="17"/>
      <c r="I84" s="6" t="s">
        <v>357</v>
      </c>
      <c r="J84" s="6" t="s">
        <v>250</v>
      </c>
      <c r="K84" s="40" t="s">
        <v>350</v>
      </c>
    </row>
    <row r="85" spans="1:11" x14ac:dyDescent="0.25">
      <c r="A85" t="s">
        <v>98</v>
      </c>
      <c r="B85" t="s">
        <v>99</v>
      </c>
      <c r="C85" t="s">
        <v>106</v>
      </c>
      <c r="D85" t="s">
        <v>108</v>
      </c>
      <c r="E85" s="10" t="s">
        <v>31</v>
      </c>
      <c r="F85" s="4" t="s">
        <v>21</v>
      </c>
      <c r="G85" s="11"/>
      <c r="H85" s="2"/>
      <c r="I85" s="6" t="s">
        <v>351</v>
      </c>
      <c r="J85" s="6" t="s">
        <v>250</v>
      </c>
      <c r="K85" t="s">
        <v>565</v>
      </c>
    </row>
    <row r="86" spans="1:11" x14ac:dyDescent="0.25">
      <c r="A86" t="s">
        <v>98</v>
      </c>
      <c r="B86" t="s">
        <v>99</v>
      </c>
      <c r="C86" t="s">
        <v>106</v>
      </c>
      <c r="D86" t="s">
        <v>109</v>
      </c>
      <c r="E86" s="10" t="s">
        <v>31</v>
      </c>
      <c r="F86" s="11">
        <v>600</v>
      </c>
      <c r="G86" s="11">
        <v>600</v>
      </c>
      <c r="H86" s="2">
        <f>Tabla467[[#This Row],[Ejecutado]]/Tabla467[[#This Row],[Presupuesto]]</f>
        <v>1</v>
      </c>
      <c r="I86" s="6" t="s">
        <v>352</v>
      </c>
      <c r="J86" s="6" t="s">
        <v>353</v>
      </c>
    </row>
    <row r="87" spans="1:11" x14ac:dyDescent="0.25">
      <c r="A87" t="s">
        <v>110</v>
      </c>
      <c r="B87" t="s">
        <v>111</v>
      </c>
      <c r="C87" t="s">
        <v>112</v>
      </c>
      <c r="D87" t="s">
        <v>113</v>
      </c>
      <c r="E87" s="10" t="s">
        <v>31</v>
      </c>
      <c r="F87" s="11">
        <v>1000</v>
      </c>
      <c r="G87" s="11">
        <v>3222</v>
      </c>
      <c r="H87" s="2">
        <f>Tabla467[[#This Row],[Ejecutado]]/Tabla467[[#This Row],[Presupuesto]]</f>
        <v>3.222</v>
      </c>
      <c r="I87" s="25" t="s">
        <v>359</v>
      </c>
      <c r="J87" s="25"/>
      <c r="K87" t="s">
        <v>584</v>
      </c>
    </row>
    <row r="88" spans="1:11" x14ac:dyDescent="0.25">
      <c r="A88" t="s">
        <v>110</v>
      </c>
      <c r="B88" t="s">
        <v>111</v>
      </c>
      <c r="C88" t="s">
        <v>112</v>
      </c>
      <c r="D88" t="s">
        <v>113</v>
      </c>
      <c r="E88" s="10" t="s">
        <v>31</v>
      </c>
      <c r="F88" s="11"/>
      <c r="G88" s="11"/>
      <c r="H88" s="17"/>
      <c r="I88" s="25" t="s">
        <v>482</v>
      </c>
      <c r="J88" s="26">
        <v>3</v>
      </c>
    </row>
    <row r="89" spans="1:11" x14ac:dyDescent="0.25">
      <c r="A89" t="s">
        <v>110</v>
      </c>
      <c r="B89" t="s">
        <v>111</v>
      </c>
      <c r="C89" t="s">
        <v>112</v>
      </c>
      <c r="D89" t="s">
        <v>114</v>
      </c>
      <c r="E89" s="10" t="s">
        <v>17</v>
      </c>
      <c r="F89" s="11">
        <v>2000</v>
      </c>
      <c r="G89" s="11">
        <v>0</v>
      </c>
      <c r="H89" s="2">
        <f>Tabla467[[#This Row],[Ejecutado]]/Tabla467[[#This Row],[Presupuesto]]</f>
        <v>0</v>
      </c>
      <c r="I89" s="25" t="s">
        <v>483</v>
      </c>
      <c r="J89" s="25"/>
      <c r="K89" t="s">
        <v>566</v>
      </c>
    </row>
    <row r="90" spans="1:11" x14ac:dyDescent="0.25">
      <c r="A90" t="s">
        <v>110</v>
      </c>
      <c r="B90" t="s">
        <v>111</v>
      </c>
      <c r="C90" t="s">
        <v>112</v>
      </c>
      <c r="D90" t="s">
        <v>115</v>
      </c>
      <c r="E90" s="10" t="s">
        <v>24</v>
      </c>
      <c r="F90" s="11">
        <v>1000</v>
      </c>
      <c r="G90" s="11">
        <v>0</v>
      </c>
      <c r="H90" s="2">
        <f>Tabla467[[#This Row],[Ejecutado]]/Tabla467[[#This Row],[Presupuesto]]</f>
        <v>0</v>
      </c>
      <c r="I90" s="25" t="s">
        <v>484</v>
      </c>
      <c r="J90" s="25" t="s">
        <v>326</v>
      </c>
      <c r="K90" t="s">
        <v>567</v>
      </c>
    </row>
    <row r="91" spans="1:11" x14ac:dyDescent="0.25">
      <c r="A91" t="s">
        <v>110</v>
      </c>
      <c r="B91" t="s">
        <v>111</v>
      </c>
      <c r="C91" t="s">
        <v>112</v>
      </c>
      <c r="D91" t="s">
        <v>116</v>
      </c>
      <c r="E91" s="10" t="s">
        <v>24</v>
      </c>
      <c r="F91" s="11">
        <v>30000</v>
      </c>
      <c r="G91" s="11">
        <v>10000</v>
      </c>
      <c r="H91" s="2">
        <f>Tabla467[[#This Row],[Ejecutado]]/Tabla467[[#This Row],[Presupuesto]]</f>
        <v>0.33333333333333331</v>
      </c>
      <c r="I91" s="25" t="s">
        <v>485</v>
      </c>
      <c r="J91" s="28">
        <v>1</v>
      </c>
      <c r="K91" t="s">
        <v>535</v>
      </c>
    </row>
    <row r="92" spans="1:11" x14ac:dyDescent="0.25">
      <c r="A92" t="s">
        <v>110</v>
      </c>
      <c r="B92" t="s">
        <v>111</v>
      </c>
      <c r="C92" t="s">
        <v>112</v>
      </c>
      <c r="D92" t="s">
        <v>117</v>
      </c>
      <c r="E92" s="10" t="s">
        <v>17</v>
      </c>
      <c r="F92" s="11">
        <v>10000</v>
      </c>
      <c r="G92" s="11">
        <v>0</v>
      </c>
      <c r="H92" s="2">
        <f>Tabla467[[#This Row],[Ejecutado]]/Tabla467[[#This Row],[Presupuesto]]</f>
        <v>0</v>
      </c>
      <c r="I92" s="25" t="s">
        <v>486</v>
      </c>
      <c r="J92" s="25"/>
      <c r="K92" t="s">
        <v>568</v>
      </c>
    </row>
    <row r="93" spans="1:11" x14ac:dyDescent="0.25">
      <c r="A93" t="s">
        <v>110</v>
      </c>
      <c r="B93" t="s">
        <v>111</v>
      </c>
      <c r="C93" t="s">
        <v>112</v>
      </c>
      <c r="D93" s="13" t="s">
        <v>254</v>
      </c>
      <c r="E93" s="10" t="s">
        <v>31</v>
      </c>
      <c r="F93" s="11">
        <v>9632</v>
      </c>
      <c r="G93" s="11">
        <v>9632</v>
      </c>
      <c r="H93" s="2">
        <f>Tabla467[[#This Row],[Ejecutado]]/Tabla467[[#This Row],[Presupuesto]]</f>
        <v>1</v>
      </c>
      <c r="I93" s="25" t="s">
        <v>476</v>
      </c>
      <c r="J93" s="26">
        <v>7</v>
      </c>
      <c r="K93" t="s">
        <v>358</v>
      </c>
    </row>
    <row r="94" spans="1:11" x14ac:dyDescent="0.25">
      <c r="A94" t="s">
        <v>110</v>
      </c>
      <c r="B94" t="s">
        <v>111</v>
      </c>
      <c r="C94" t="s">
        <v>112</v>
      </c>
      <c r="D94" s="13" t="s">
        <v>255</v>
      </c>
      <c r="E94" s="10" t="s">
        <v>31</v>
      </c>
      <c r="F94" s="11">
        <v>3727</v>
      </c>
      <c r="G94" s="11">
        <v>3727</v>
      </c>
      <c r="H94" s="2">
        <f>Tabla467[[#This Row],[Ejecutado]]/Tabla467[[#This Row],[Presupuesto]]</f>
        <v>1</v>
      </c>
      <c r="I94" s="25" t="s">
        <v>477</v>
      </c>
      <c r="J94" s="25" t="s">
        <v>478</v>
      </c>
      <c r="K94" t="s">
        <v>536</v>
      </c>
    </row>
    <row r="95" spans="1:11" x14ac:dyDescent="0.25">
      <c r="A95" t="s">
        <v>118</v>
      </c>
      <c r="B95" t="s">
        <v>119</v>
      </c>
      <c r="C95" s="13" t="s">
        <v>120</v>
      </c>
      <c r="D95" t="s">
        <v>121</v>
      </c>
      <c r="E95" s="10" t="s">
        <v>31</v>
      </c>
      <c r="F95" s="11">
        <v>18000</v>
      </c>
      <c r="G95" s="11">
        <v>0</v>
      </c>
      <c r="H95" s="2">
        <f>Tabla467[[#This Row],[Ejecutado]]/Tabla467[[#This Row],[Presupuesto]]</f>
        <v>0</v>
      </c>
      <c r="I95" t="s">
        <v>500</v>
      </c>
      <c r="J95" s="28">
        <v>1</v>
      </c>
    </row>
    <row r="96" spans="1:11" x14ac:dyDescent="0.25">
      <c r="A96" t="s">
        <v>118</v>
      </c>
      <c r="B96" t="s">
        <v>119</v>
      </c>
      <c r="C96" s="13" t="s">
        <v>120</v>
      </c>
      <c r="D96" t="s">
        <v>121</v>
      </c>
      <c r="E96" s="10" t="s">
        <v>31</v>
      </c>
      <c r="F96" s="11"/>
      <c r="G96" s="11"/>
      <c r="H96" s="2"/>
      <c r="I96" t="s">
        <v>467</v>
      </c>
      <c r="J96" s="19">
        <v>82153</v>
      </c>
    </row>
    <row r="97" spans="1:11" x14ac:dyDescent="0.25">
      <c r="A97" t="s">
        <v>118</v>
      </c>
      <c r="B97" t="s">
        <v>119</v>
      </c>
      <c r="C97" s="13" t="s">
        <v>120</v>
      </c>
      <c r="D97" t="s">
        <v>122</v>
      </c>
      <c r="E97" s="10" t="s">
        <v>31</v>
      </c>
      <c r="F97" s="11">
        <v>200000</v>
      </c>
      <c r="G97" s="11">
        <v>346847.27</v>
      </c>
      <c r="H97" s="2">
        <f>Tabla467[[#This Row],[Ejecutado]]/Tabla467[[#This Row],[Presupuesto]]</f>
        <v>1.7342363500000002</v>
      </c>
      <c r="I97" t="s">
        <v>441</v>
      </c>
      <c r="J97" s="28">
        <v>1.7342</v>
      </c>
    </row>
    <row r="98" spans="1:11" x14ac:dyDescent="0.25">
      <c r="A98" t="s">
        <v>118</v>
      </c>
      <c r="B98" t="s">
        <v>119</v>
      </c>
      <c r="C98" s="13" t="s">
        <v>120</v>
      </c>
      <c r="D98" t="s">
        <v>122</v>
      </c>
      <c r="E98" s="10" t="s">
        <v>31</v>
      </c>
      <c r="F98" s="11"/>
      <c r="G98" s="11"/>
      <c r="H98" s="2"/>
      <c r="I98" t="s">
        <v>467</v>
      </c>
      <c r="J98" s="19">
        <v>4319</v>
      </c>
    </row>
    <row r="99" spans="1:11" x14ac:dyDescent="0.25">
      <c r="A99" t="s">
        <v>118</v>
      </c>
      <c r="B99" t="s">
        <v>119</v>
      </c>
      <c r="C99" s="13" t="s">
        <v>120</v>
      </c>
      <c r="D99" t="s">
        <v>123</v>
      </c>
      <c r="E99" s="10" t="s">
        <v>31</v>
      </c>
      <c r="F99" s="11">
        <v>500000</v>
      </c>
      <c r="G99" s="11">
        <v>486324.72</v>
      </c>
      <c r="H99" s="2">
        <f>Tabla467[[#This Row],[Ejecutado]]/Tabla467[[#This Row],[Presupuesto]]</f>
        <v>0.97264943999999998</v>
      </c>
      <c r="I99" t="s">
        <v>441</v>
      </c>
      <c r="J99" s="28">
        <v>0.97260000000000002</v>
      </c>
    </row>
    <row r="100" spans="1:11" x14ac:dyDescent="0.25">
      <c r="A100" t="s">
        <v>118</v>
      </c>
      <c r="B100" t="s">
        <v>119</v>
      </c>
      <c r="C100" s="13" t="s">
        <v>120</v>
      </c>
      <c r="D100" t="s">
        <v>123</v>
      </c>
      <c r="E100" s="10" t="s">
        <v>31</v>
      </c>
      <c r="F100" s="11"/>
      <c r="G100" s="11"/>
      <c r="H100" s="17"/>
      <c r="I100" t="s">
        <v>467</v>
      </c>
      <c r="J100" s="19">
        <v>4127</v>
      </c>
    </row>
    <row r="101" spans="1:11" x14ac:dyDescent="0.25">
      <c r="A101" t="s">
        <v>118</v>
      </c>
      <c r="B101" t="s">
        <v>119</v>
      </c>
      <c r="C101" s="13" t="s">
        <v>120</v>
      </c>
      <c r="D101" t="s">
        <v>491</v>
      </c>
      <c r="E101" s="10" t="s">
        <v>31</v>
      </c>
      <c r="F101" s="36" t="s">
        <v>508</v>
      </c>
      <c r="G101" s="31"/>
      <c r="H101" s="2"/>
      <c r="I101" s="6" t="s">
        <v>441</v>
      </c>
      <c r="J101" s="28">
        <v>1</v>
      </c>
    </row>
    <row r="102" spans="1:11" x14ac:dyDescent="0.25">
      <c r="A102" t="s">
        <v>118</v>
      </c>
      <c r="B102" t="s">
        <v>119</v>
      </c>
      <c r="C102" s="13" t="s">
        <v>120</v>
      </c>
      <c r="D102" t="s">
        <v>493</v>
      </c>
      <c r="E102" s="10" t="s">
        <v>31</v>
      </c>
      <c r="F102" s="36" t="s">
        <v>508</v>
      </c>
      <c r="G102" s="31"/>
      <c r="H102" s="2"/>
      <c r="I102" s="6" t="s">
        <v>441</v>
      </c>
      <c r="J102" s="28">
        <v>1</v>
      </c>
    </row>
    <row r="103" spans="1:11" x14ac:dyDescent="0.25">
      <c r="A103" t="s">
        <v>118</v>
      </c>
      <c r="B103" t="s">
        <v>119</v>
      </c>
      <c r="C103" s="13" t="s">
        <v>120</v>
      </c>
      <c r="D103" t="s">
        <v>494</v>
      </c>
      <c r="E103" s="10" t="s">
        <v>31</v>
      </c>
      <c r="F103" s="36" t="s">
        <v>508</v>
      </c>
      <c r="G103" s="31"/>
      <c r="H103" s="2"/>
      <c r="I103" s="6" t="s">
        <v>441</v>
      </c>
      <c r="J103" s="28">
        <v>1</v>
      </c>
    </row>
    <row r="104" spans="1:11" x14ac:dyDescent="0.25">
      <c r="A104" t="s">
        <v>118</v>
      </c>
      <c r="B104" t="s">
        <v>119</v>
      </c>
      <c r="C104" s="13" t="s">
        <v>120</v>
      </c>
      <c r="D104" t="s">
        <v>495</v>
      </c>
      <c r="E104" s="10" t="s">
        <v>31</v>
      </c>
      <c r="F104" s="36" t="s">
        <v>508</v>
      </c>
      <c r="G104" s="31"/>
      <c r="H104" s="2"/>
      <c r="I104" s="6" t="s">
        <v>441</v>
      </c>
      <c r="J104" s="28">
        <v>1</v>
      </c>
    </row>
    <row r="105" spans="1:11" x14ac:dyDescent="0.25">
      <c r="A105" t="s">
        <v>118</v>
      </c>
      <c r="B105" t="s">
        <v>119</v>
      </c>
      <c r="C105" s="13" t="s">
        <v>120</v>
      </c>
      <c r="D105" t="s">
        <v>569</v>
      </c>
      <c r="E105" s="10" t="s">
        <v>31</v>
      </c>
      <c r="F105" s="36" t="s">
        <v>508</v>
      </c>
      <c r="G105" s="31"/>
      <c r="H105" s="2"/>
      <c r="I105" s="6" t="s">
        <v>441</v>
      </c>
      <c r="J105" s="28">
        <v>1</v>
      </c>
    </row>
    <row r="106" spans="1:11" x14ac:dyDescent="0.25">
      <c r="A106" t="s">
        <v>118</v>
      </c>
      <c r="B106" t="s">
        <v>119</v>
      </c>
      <c r="C106" s="13" t="s">
        <v>120</v>
      </c>
      <c r="D106" t="s">
        <v>496</v>
      </c>
      <c r="E106" s="10" t="s">
        <v>31</v>
      </c>
      <c r="F106" s="36" t="s">
        <v>508</v>
      </c>
      <c r="G106" s="31"/>
      <c r="H106" s="2"/>
      <c r="I106" s="6" t="s">
        <v>501</v>
      </c>
      <c r="J106" s="6" t="s">
        <v>250</v>
      </c>
    </row>
    <row r="107" spans="1:11" x14ac:dyDescent="0.25">
      <c r="A107" t="s">
        <v>118</v>
      </c>
      <c r="B107" t="s">
        <v>119</v>
      </c>
      <c r="C107" s="13" t="s">
        <v>120</v>
      </c>
      <c r="D107" t="s">
        <v>492</v>
      </c>
      <c r="E107" s="10" t="s">
        <v>31</v>
      </c>
      <c r="F107" s="4" t="s">
        <v>21</v>
      </c>
      <c r="G107" s="11"/>
      <c r="H107" s="17"/>
      <c r="I107" s="6" t="s">
        <v>502</v>
      </c>
      <c r="J107" s="6" t="s">
        <v>250</v>
      </c>
    </row>
    <row r="108" spans="1:11" x14ac:dyDescent="0.25">
      <c r="A108" t="s">
        <v>118</v>
      </c>
      <c r="B108" t="s">
        <v>119</v>
      </c>
      <c r="C108" s="13" t="s">
        <v>120</v>
      </c>
      <c r="D108" t="s">
        <v>497</v>
      </c>
      <c r="E108" s="10" t="s">
        <v>31</v>
      </c>
      <c r="F108" s="4" t="s">
        <v>21</v>
      </c>
      <c r="G108" s="11"/>
      <c r="H108" s="17"/>
      <c r="I108" s="6" t="s">
        <v>502</v>
      </c>
      <c r="J108" s="6" t="s">
        <v>250</v>
      </c>
    </row>
    <row r="109" spans="1:11" x14ac:dyDescent="0.25">
      <c r="A109" t="s">
        <v>118</v>
      </c>
      <c r="B109" t="s">
        <v>119</v>
      </c>
      <c r="C109" s="13" t="s">
        <v>120</v>
      </c>
      <c r="D109" t="s">
        <v>498</v>
      </c>
      <c r="E109" s="10" t="s">
        <v>31</v>
      </c>
      <c r="F109" s="4" t="s">
        <v>21</v>
      </c>
      <c r="G109" s="11"/>
      <c r="H109" s="17"/>
      <c r="I109" s="6" t="s">
        <v>503</v>
      </c>
      <c r="J109" s="6" t="s">
        <v>250</v>
      </c>
    </row>
    <row r="110" spans="1:11" s="3" customFormat="1" x14ac:dyDescent="0.25">
      <c r="A110" t="s">
        <v>124</v>
      </c>
      <c r="B110" t="s">
        <v>125</v>
      </c>
      <c r="C110" t="s">
        <v>126</v>
      </c>
      <c r="D110" t="s">
        <v>127</v>
      </c>
      <c r="E110" s="10" t="s">
        <v>24</v>
      </c>
      <c r="F110" s="11">
        <v>5500000</v>
      </c>
      <c r="G110" s="11">
        <v>3771768.7</v>
      </c>
      <c r="H110" s="2">
        <f>Tabla467[[#This Row],[Ejecutado]]/Tabla467[[#This Row],[Presupuesto]]</f>
        <v>0.6857761272727273</v>
      </c>
      <c r="I110" s="25" t="s">
        <v>480</v>
      </c>
      <c r="J110" s="29">
        <v>3141</v>
      </c>
      <c r="K110" t="s">
        <v>570</v>
      </c>
    </row>
    <row r="111" spans="1:11" x14ac:dyDescent="0.25">
      <c r="A111" t="s">
        <v>124</v>
      </c>
      <c r="B111" t="s">
        <v>125</v>
      </c>
      <c r="C111" t="s">
        <v>126</v>
      </c>
      <c r="D111" t="s">
        <v>128</v>
      </c>
      <c r="E111" s="10" t="s">
        <v>31</v>
      </c>
      <c r="F111" s="11">
        <v>637548</v>
      </c>
      <c r="G111" s="11">
        <v>542352.54</v>
      </c>
      <c r="H111" s="2">
        <f>Tabla467[[#This Row],[Ejecutado]]/Tabla467[[#This Row],[Presupuesto]]</f>
        <v>0.85068503077415358</v>
      </c>
      <c r="I111" s="25" t="s">
        <v>480</v>
      </c>
      <c r="J111" s="26">
        <v>119</v>
      </c>
      <c r="K111" t="s">
        <v>360</v>
      </c>
    </row>
    <row r="112" spans="1:11" x14ac:dyDescent="0.25">
      <c r="A112" t="s">
        <v>124</v>
      </c>
      <c r="B112" t="s">
        <v>125</v>
      </c>
      <c r="C112" t="s">
        <v>126</v>
      </c>
      <c r="D112" t="s">
        <v>129</v>
      </c>
      <c r="E112" s="10" t="s">
        <v>24</v>
      </c>
      <c r="F112" s="11">
        <v>100000</v>
      </c>
      <c r="G112" s="11">
        <v>50000</v>
      </c>
      <c r="H112" s="2">
        <f>Tabla467[[#This Row],[Ejecutado]]/Tabla467[[#This Row],[Presupuesto]]</f>
        <v>0.5</v>
      </c>
      <c r="I112" s="12" t="s">
        <v>487</v>
      </c>
      <c r="J112" s="30">
        <v>0.5</v>
      </c>
      <c r="K112" t="s">
        <v>537</v>
      </c>
    </row>
    <row r="113" spans="1:11" s="3" customFormat="1" x14ac:dyDescent="0.25">
      <c r="A113" t="s">
        <v>124</v>
      </c>
      <c r="B113" t="s">
        <v>125</v>
      </c>
      <c r="C113" t="s">
        <v>130</v>
      </c>
      <c r="D113" t="s">
        <v>131</v>
      </c>
      <c r="E113" s="10" t="s">
        <v>31</v>
      </c>
      <c r="F113" s="11">
        <v>60000</v>
      </c>
      <c r="G113" s="14">
        <v>0</v>
      </c>
      <c r="H113" s="2">
        <f>Tabla467[[#This Row],[Ejecutado]]/Tabla467[[#This Row],[Presupuesto]]</f>
        <v>0</v>
      </c>
      <c r="I113" s="12" t="s">
        <v>404</v>
      </c>
      <c r="J113" s="12" t="s">
        <v>250</v>
      </c>
      <c r="K113" t="s">
        <v>571</v>
      </c>
    </row>
    <row r="114" spans="1:11" x14ac:dyDescent="0.25">
      <c r="A114" t="s">
        <v>124</v>
      </c>
      <c r="B114" t="s">
        <v>125</v>
      </c>
      <c r="C114" t="s">
        <v>130</v>
      </c>
      <c r="D114" t="s">
        <v>132</v>
      </c>
      <c r="E114" s="10" t="s">
        <v>24</v>
      </c>
      <c r="F114" s="11">
        <v>165000</v>
      </c>
      <c r="G114" s="11">
        <v>91291.5</v>
      </c>
      <c r="H114" s="2">
        <f>Tabla467[[#This Row],[Ejecutado]]/Tabla467[[#This Row],[Presupuesto]]</f>
        <v>0.55328181818181821</v>
      </c>
      <c r="I114" s="12" t="s">
        <v>487</v>
      </c>
      <c r="J114" s="30">
        <v>0.5</v>
      </c>
      <c r="K114" s="41" t="s">
        <v>572</v>
      </c>
    </row>
    <row r="115" spans="1:11" x14ac:dyDescent="0.25">
      <c r="A115" t="s">
        <v>124</v>
      </c>
      <c r="B115" t="s">
        <v>125</v>
      </c>
      <c r="C115" t="s">
        <v>133</v>
      </c>
      <c r="D115" t="s">
        <v>134</v>
      </c>
      <c r="E115" s="10" t="s">
        <v>31</v>
      </c>
      <c r="F115" s="11">
        <v>60000</v>
      </c>
      <c r="G115" s="11">
        <v>60000</v>
      </c>
      <c r="H115" s="2">
        <f>Tabla467[[#This Row],[Ejecutado]]/Tabla467[[#This Row],[Presupuesto]]</f>
        <v>1</v>
      </c>
      <c r="I115" s="13" t="s">
        <v>488</v>
      </c>
      <c r="J115" s="15">
        <v>1</v>
      </c>
      <c r="K115" t="s">
        <v>538</v>
      </c>
    </row>
    <row r="116" spans="1:11" x14ac:dyDescent="0.25">
      <c r="A116" t="s">
        <v>124</v>
      </c>
      <c r="B116" t="s">
        <v>125</v>
      </c>
      <c r="C116" t="s">
        <v>133</v>
      </c>
      <c r="D116" t="s">
        <v>135</v>
      </c>
      <c r="E116" s="10" t="s">
        <v>31</v>
      </c>
      <c r="F116" s="11">
        <v>85000</v>
      </c>
      <c r="G116" s="11">
        <v>85000</v>
      </c>
      <c r="H116" s="2">
        <f>Tabla467[[#This Row],[Ejecutado]]/Tabla467[[#This Row],[Presupuesto]]</f>
        <v>1</v>
      </c>
      <c r="I116" s="13" t="s">
        <v>488</v>
      </c>
      <c r="J116" s="15">
        <v>1</v>
      </c>
      <c r="K116" t="s">
        <v>538</v>
      </c>
    </row>
    <row r="117" spans="1:11" x14ac:dyDescent="0.25">
      <c r="A117" t="s">
        <v>124</v>
      </c>
      <c r="B117" t="s">
        <v>125</v>
      </c>
      <c r="C117" t="s">
        <v>133</v>
      </c>
      <c r="D117" t="s">
        <v>136</v>
      </c>
      <c r="E117" s="12" t="s">
        <v>31</v>
      </c>
      <c r="F117" s="11">
        <v>117500</v>
      </c>
      <c r="G117" s="11">
        <v>117500</v>
      </c>
      <c r="H117" s="2">
        <f>Tabla467[[#This Row],[Ejecutado]]/Tabla467[[#This Row],[Presupuesto]]</f>
        <v>1</v>
      </c>
      <c r="I117" s="13" t="s">
        <v>488</v>
      </c>
      <c r="J117" s="15">
        <v>1</v>
      </c>
      <c r="K117" t="s">
        <v>539</v>
      </c>
    </row>
    <row r="118" spans="1:11" x14ac:dyDescent="0.25">
      <c r="A118" t="s">
        <v>124</v>
      </c>
      <c r="B118" t="s">
        <v>125</v>
      </c>
      <c r="C118" t="s">
        <v>137</v>
      </c>
      <c r="D118" t="s">
        <v>138</v>
      </c>
      <c r="E118" s="10" t="s">
        <v>31</v>
      </c>
      <c r="F118" s="11">
        <v>1200</v>
      </c>
      <c r="G118" s="11">
        <v>1200</v>
      </c>
      <c r="H118" s="2">
        <f>Tabla467[[#This Row],[Ejecutado]]/Tabla467[[#This Row],[Presupuesto]]</f>
        <v>1</v>
      </c>
      <c r="I118" s="13" t="s">
        <v>489</v>
      </c>
      <c r="J118" s="27">
        <v>2</v>
      </c>
      <c r="K118" t="s">
        <v>540</v>
      </c>
    </row>
    <row r="119" spans="1:11" x14ac:dyDescent="0.25">
      <c r="A119" t="s">
        <v>124</v>
      </c>
      <c r="B119" t="s">
        <v>125</v>
      </c>
      <c r="C119" t="s">
        <v>137</v>
      </c>
      <c r="D119" t="s">
        <v>139</v>
      </c>
      <c r="E119" s="10" t="s">
        <v>31</v>
      </c>
      <c r="F119" s="11">
        <v>80000</v>
      </c>
      <c r="G119" s="11">
        <v>65144.57</v>
      </c>
      <c r="H119" s="2">
        <f>Tabla467[[#This Row],[Ejecutado]]/Tabla467[[#This Row],[Presupuesto]]</f>
        <v>0.81430712500000002</v>
      </c>
      <c r="I119" s="12" t="s">
        <v>487</v>
      </c>
      <c r="J119" s="15">
        <v>1</v>
      </c>
    </row>
    <row r="120" spans="1:11" x14ac:dyDescent="0.25">
      <c r="A120" t="s">
        <v>124</v>
      </c>
      <c r="B120" t="s">
        <v>125</v>
      </c>
      <c r="C120" t="s">
        <v>137</v>
      </c>
      <c r="D120" t="s">
        <v>140</v>
      </c>
      <c r="E120" s="10" t="s">
        <v>31</v>
      </c>
      <c r="F120" s="11">
        <v>40000</v>
      </c>
      <c r="G120" s="11">
        <v>40000</v>
      </c>
      <c r="H120" s="2">
        <f>Tabla467[[#This Row],[Ejecutado]]/Tabla467[[#This Row],[Presupuesto]]</f>
        <v>1</v>
      </c>
      <c r="I120" s="13" t="s">
        <v>490</v>
      </c>
      <c r="J120" s="13" t="s">
        <v>250</v>
      </c>
      <c r="K120" t="s">
        <v>541</v>
      </c>
    </row>
    <row r="121" spans="1:11" x14ac:dyDescent="0.25">
      <c r="A121" t="s">
        <v>124</v>
      </c>
      <c r="B121" t="s">
        <v>125</v>
      </c>
      <c r="C121" t="s">
        <v>137</v>
      </c>
      <c r="D121" t="s">
        <v>141</v>
      </c>
      <c r="E121" s="10" t="s">
        <v>31</v>
      </c>
      <c r="F121" s="11">
        <v>15000</v>
      </c>
      <c r="G121" s="11">
        <v>15000</v>
      </c>
      <c r="H121" s="2">
        <f>Tabla467[[#This Row],[Ejecutado]]/Tabla467[[#This Row],[Presupuesto]]</f>
        <v>1</v>
      </c>
      <c r="I121" s="12" t="s">
        <v>487</v>
      </c>
      <c r="J121" s="15">
        <v>1</v>
      </c>
      <c r="K121" t="s">
        <v>542</v>
      </c>
    </row>
    <row r="122" spans="1:11" x14ac:dyDescent="0.25">
      <c r="A122" t="s">
        <v>124</v>
      </c>
      <c r="B122" t="s">
        <v>142</v>
      </c>
      <c r="C122" t="s">
        <v>143</v>
      </c>
      <c r="D122" t="s">
        <v>144</v>
      </c>
      <c r="E122" s="10" t="s">
        <v>31</v>
      </c>
      <c r="F122" s="4" t="s">
        <v>21</v>
      </c>
      <c r="G122" s="11"/>
      <c r="H122" s="2"/>
      <c r="I122" s="25" t="s">
        <v>479</v>
      </c>
      <c r="J122" s="13" t="s">
        <v>250</v>
      </c>
      <c r="K122" t="s">
        <v>361</v>
      </c>
    </row>
    <row r="123" spans="1:11" x14ac:dyDescent="0.25">
      <c r="A123" t="s">
        <v>124</v>
      </c>
      <c r="B123" t="s">
        <v>145</v>
      </c>
      <c r="C123" t="s">
        <v>146</v>
      </c>
      <c r="D123" t="s">
        <v>147</v>
      </c>
      <c r="E123" s="10" t="s">
        <v>31</v>
      </c>
      <c r="F123" s="11">
        <v>1338876</v>
      </c>
      <c r="G123" s="11">
        <v>1398978</v>
      </c>
      <c r="H123" s="2">
        <f>Tabla467[[#This Row],[Ejecutado]]/Tabla467[[#This Row],[Presupuesto]]</f>
        <v>1.0448898927159798</v>
      </c>
      <c r="I123" t="s">
        <v>362</v>
      </c>
      <c r="J123" t="s">
        <v>250</v>
      </c>
    </row>
    <row r="124" spans="1:11" x14ac:dyDescent="0.25">
      <c r="A124" t="s">
        <v>124</v>
      </c>
      <c r="B124" t="s">
        <v>145</v>
      </c>
      <c r="C124" t="s">
        <v>146</v>
      </c>
      <c r="D124" t="s">
        <v>147</v>
      </c>
      <c r="E124" s="10" t="s">
        <v>31</v>
      </c>
      <c r="F124" s="11"/>
      <c r="G124" s="11"/>
      <c r="H124" s="17"/>
      <c r="I124" t="s">
        <v>363</v>
      </c>
    </row>
    <row r="125" spans="1:11" x14ac:dyDescent="0.25">
      <c r="A125" t="s">
        <v>124</v>
      </c>
      <c r="B125" t="s">
        <v>145</v>
      </c>
      <c r="C125" t="s">
        <v>146</v>
      </c>
      <c r="D125" t="s">
        <v>148</v>
      </c>
      <c r="E125" s="10" t="s">
        <v>31</v>
      </c>
      <c r="F125" s="11">
        <v>50748</v>
      </c>
      <c r="G125" s="11">
        <v>27404</v>
      </c>
      <c r="H125" s="2">
        <f>Tabla467[[#This Row],[Ejecutado]]/Tabla467[[#This Row],[Presupuesto]]</f>
        <v>0.54000157641680457</v>
      </c>
      <c r="I125" t="s">
        <v>364</v>
      </c>
      <c r="J125" t="s">
        <v>250</v>
      </c>
    </row>
    <row r="126" spans="1:11" x14ac:dyDescent="0.25">
      <c r="A126" t="s">
        <v>124</v>
      </c>
      <c r="B126" t="s">
        <v>145</v>
      </c>
      <c r="C126" t="s">
        <v>149</v>
      </c>
      <c r="D126" t="s">
        <v>150</v>
      </c>
      <c r="E126" s="10" t="s">
        <v>31</v>
      </c>
      <c r="F126" s="11">
        <v>178310.52</v>
      </c>
      <c r="G126" s="14">
        <v>178310.52</v>
      </c>
      <c r="H126" s="2">
        <f>Tabla467[[#This Row],[Ejecutado]]/Tabla467[[#This Row],[Presupuesto]]</f>
        <v>1</v>
      </c>
      <c r="I126" t="s">
        <v>365</v>
      </c>
      <c r="J126" s="19">
        <v>431</v>
      </c>
      <c r="K126" t="s">
        <v>543</v>
      </c>
    </row>
    <row r="127" spans="1:11" x14ac:dyDescent="0.25">
      <c r="A127" t="s">
        <v>124</v>
      </c>
      <c r="B127" t="s">
        <v>145</v>
      </c>
      <c r="C127" t="s">
        <v>149</v>
      </c>
      <c r="D127" t="s">
        <v>150</v>
      </c>
      <c r="E127" s="10" t="s">
        <v>31</v>
      </c>
      <c r="F127" s="11"/>
      <c r="G127" s="14"/>
      <c r="H127" s="17"/>
      <c r="I127" t="s">
        <v>366</v>
      </c>
      <c r="J127" s="19">
        <v>424</v>
      </c>
      <c r="K127" t="s">
        <v>544</v>
      </c>
    </row>
    <row r="128" spans="1:11" x14ac:dyDescent="0.25">
      <c r="A128" t="s">
        <v>124</v>
      </c>
      <c r="B128" t="s">
        <v>145</v>
      </c>
      <c r="C128" t="s">
        <v>149</v>
      </c>
      <c r="D128" t="s">
        <v>150</v>
      </c>
      <c r="E128" s="10" t="s">
        <v>31</v>
      </c>
      <c r="F128" s="11"/>
      <c r="G128" s="14"/>
      <c r="H128" s="17"/>
      <c r="I128" t="s">
        <v>367</v>
      </c>
      <c r="J128" s="19">
        <v>615</v>
      </c>
      <c r="K128" t="s">
        <v>545</v>
      </c>
    </row>
    <row r="129" spans="1:11" x14ac:dyDescent="0.25">
      <c r="A129" t="s">
        <v>124</v>
      </c>
      <c r="B129" t="s">
        <v>145</v>
      </c>
      <c r="C129" t="s">
        <v>149</v>
      </c>
      <c r="D129" t="s">
        <v>151</v>
      </c>
      <c r="E129" s="10" t="s">
        <v>17</v>
      </c>
      <c r="F129" s="4" t="s">
        <v>21</v>
      </c>
      <c r="G129" s="11"/>
      <c r="H129" s="2"/>
      <c r="I129" t="s">
        <v>368</v>
      </c>
    </row>
    <row r="130" spans="1:11" x14ac:dyDescent="0.25">
      <c r="A130" t="s">
        <v>124</v>
      </c>
      <c r="B130" t="s">
        <v>145</v>
      </c>
      <c r="C130" t="s">
        <v>149</v>
      </c>
      <c r="D130" t="s">
        <v>152</v>
      </c>
      <c r="E130" s="10" t="s">
        <v>31</v>
      </c>
      <c r="F130" s="11">
        <v>36000</v>
      </c>
      <c r="G130" s="11">
        <v>18148</v>
      </c>
      <c r="H130" s="2">
        <f>Tabla467[[#This Row],[Ejecutado]]/Tabla467[[#This Row],[Presupuesto]]</f>
        <v>0.50411111111111107</v>
      </c>
      <c r="I130" t="s">
        <v>370</v>
      </c>
      <c r="J130" s="2">
        <v>0.22900000000000001</v>
      </c>
      <c r="K130" t="s">
        <v>373</v>
      </c>
    </row>
    <row r="131" spans="1:11" x14ac:dyDescent="0.25">
      <c r="A131" t="s">
        <v>124</v>
      </c>
      <c r="B131" t="s">
        <v>145</v>
      </c>
      <c r="C131" t="s">
        <v>149</v>
      </c>
      <c r="D131" t="s">
        <v>152</v>
      </c>
      <c r="E131" s="10" t="s">
        <v>31</v>
      </c>
      <c r="F131" s="11"/>
      <c r="G131" s="11"/>
      <c r="H131" s="17"/>
      <c r="I131" t="s">
        <v>371</v>
      </c>
      <c r="J131" t="s">
        <v>369</v>
      </c>
    </row>
    <row r="132" spans="1:11" x14ac:dyDescent="0.25">
      <c r="A132" t="s">
        <v>124</v>
      </c>
      <c r="B132" t="s">
        <v>145</v>
      </c>
      <c r="C132" t="s">
        <v>149</v>
      </c>
      <c r="D132" t="s">
        <v>152</v>
      </c>
      <c r="E132" s="10" t="s">
        <v>31</v>
      </c>
      <c r="F132" s="11"/>
      <c r="G132" s="11"/>
      <c r="H132" s="17"/>
      <c r="I132" t="s">
        <v>372</v>
      </c>
      <c r="J132" s="19">
        <v>59</v>
      </c>
      <c r="K132" t="s">
        <v>546</v>
      </c>
    </row>
    <row r="133" spans="1:11" x14ac:dyDescent="0.25">
      <c r="A133" t="s">
        <v>153</v>
      </c>
      <c r="B133" t="s">
        <v>154</v>
      </c>
      <c r="C133" t="s">
        <v>155</v>
      </c>
      <c r="D133" t="s">
        <v>156</v>
      </c>
      <c r="E133" s="10" t="s">
        <v>24</v>
      </c>
      <c r="F133" s="11">
        <v>5000</v>
      </c>
      <c r="G133" s="11">
        <v>2767.27</v>
      </c>
      <c r="H133" s="2">
        <f>Tabla467[[#This Row],[Ejecutado]]/Tabla467[[#This Row],[Presupuesto]]</f>
        <v>0.553454</v>
      </c>
      <c r="I133" t="s">
        <v>384</v>
      </c>
      <c r="J133" t="s">
        <v>385</v>
      </c>
      <c r="K133" t="s">
        <v>573</v>
      </c>
    </row>
    <row r="134" spans="1:11" x14ac:dyDescent="0.25">
      <c r="A134" t="s">
        <v>153</v>
      </c>
      <c r="B134" t="s">
        <v>154</v>
      </c>
      <c r="C134" t="s">
        <v>157</v>
      </c>
      <c r="D134" t="s">
        <v>158</v>
      </c>
      <c r="E134" s="10" t="s">
        <v>31</v>
      </c>
      <c r="F134" s="11">
        <v>5000</v>
      </c>
      <c r="G134" s="11">
        <v>508</v>
      </c>
      <c r="H134" s="2">
        <f>Tabla467[[#This Row],[Ejecutado]]/Tabla467[[#This Row],[Presupuesto]]</f>
        <v>0.1016</v>
      </c>
      <c r="I134" t="s">
        <v>386</v>
      </c>
      <c r="J134" t="s">
        <v>250</v>
      </c>
    </row>
    <row r="135" spans="1:11" s="13" customFormat="1" x14ac:dyDescent="0.25">
      <c r="A135" s="13" t="s">
        <v>153</v>
      </c>
      <c r="B135" s="13" t="s">
        <v>159</v>
      </c>
      <c r="C135" s="13" t="s">
        <v>160</v>
      </c>
      <c r="D135" s="13" t="s">
        <v>161</v>
      </c>
      <c r="E135" s="12" t="s">
        <v>31</v>
      </c>
      <c r="F135" s="5" t="s">
        <v>508</v>
      </c>
      <c r="G135" s="14"/>
      <c r="H135" s="15"/>
      <c r="I135" s="13" t="s">
        <v>500</v>
      </c>
      <c r="J135" s="15">
        <v>1</v>
      </c>
    </row>
    <row r="136" spans="1:11" x14ac:dyDescent="0.25">
      <c r="A136" t="s">
        <v>153</v>
      </c>
      <c r="B136" t="s">
        <v>159</v>
      </c>
      <c r="C136" t="s">
        <v>160</v>
      </c>
      <c r="D136" t="s">
        <v>162</v>
      </c>
      <c r="E136" s="10" t="s">
        <v>31</v>
      </c>
      <c r="F136" s="11">
        <v>14000</v>
      </c>
      <c r="G136" s="11">
        <v>14182.41</v>
      </c>
      <c r="H136" s="2">
        <f>Tabla467[[#This Row],[Ejecutado]]/Tabla467[[#This Row],[Presupuesto]]</f>
        <v>1.0130292857142857</v>
      </c>
      <c r="I136" t="s">
        <v>399</v>
      </c>
      <c r="J136" t="s">
        <v>250</v>
      </c>
    </row>
    <row r="137" spans="1:11" s="3" customFormat="1" x14ac:dyDescent="0.25">
      <c r="A137" t="s">
        <v>153</v>
      </c>
      <c r="B137" t="s">
        <v>159</v>
      </c>
      <c r="C137" t="s">
        <v>160</v>
      </c>
      <c r="D137" t="s">
        <v>574</v>
      </c>
      <c r="E137" s="10" t="s">
        <v>31</v>
      </c>
      <c r="F137" s="11">
        <v>60000</v>
      </c>
      <c r="G137" s="11">
        <v>46297</v>
      </c>
      <c r="H137" s="2">
        <f>Tabla467[[#This Row],[Ejecutado]]/Tabla467[[#This Row],[Presupuesto]]</f>
        <v>0.77161666666666662</v>
      </c>
      <c r="I137" t="s">
        <v>403</v>
      </c>
      <c r="J137" s="2">
        <v>1</v>
      </c>
    </row>
    <row r="138" spans="1:11" s="3" customFormat="1" x14ac:dyDescent="0.25">
      <c r="A138" t="s">
        <v>153</v>
      </c>
      <c r="B138" t="s">
        <v>159</v>
      </c>
      <c r="C138" t="s">
        <v>160</v>
      </c>
      <c r="D138" t="s">
        <v>574</v>
      </c>
      <c r="E138" s="10" t="s">
        <v>31</v>
      </c>
      <c r="F138" s="11"/>
      <c r="G138" s="11"/>
      <c r="H138" s="17"/>
      <c r="I138" t="s">
        <v>575</v>
      </c>
      <c r="J138" s="19">
        <v>2</v>
      </c>
    </row>
    <row r="139" spans="1:11" x14ac:dyDescent="0.25">
      <c r="A139" t="s">
        <v>153</v>
      </c>
      <c r="B139" t="s">
        <v>159</v>
      </c>
      <c r="C139" t="s">
        <v>160</v>
      </c>
      <c r="D139" t="s">
        <v>163</v>
      </c>
      <c r="E139" s="10" t="s">
        <v>24</v>
      </c>
      <c r="F139" s="11">
        <v>48800</v>
      </c>
      <c r="G139" s="11">
        <v>48398</v>
      </c>
      <c r="H139" s="2">
        <f>Tabla467[[#This Row],[Ejecutado]]/Tabla467[[#This Row],[Presupuesto]]</f>
        <v>0.99176229508196723</v>
      </c>
      <c r="I139" t="s">
        <v>400</v>
      </c>
      <c r="J139" s="2">
        <v>1</v>
      </c>
      <c r="K139" t="s">
        <v>576</v>
      </c>
    </row>
    <row r="140" spans="1:11" x14ac:dyDescent="0.25">
      <c r="A140" t="s">
        <v>153</v>
      </c>
      <c r="B140" t="s">
        <v>159</v>
      </c>
      <c r="C140" t="s">
        <v>160</v>
      </c>
      <c r="D140" t="s">
        <v>164</v>
      </c>
      <c r="E140" s="10" t="s">
        <v>31</v>
      </c>
      <c r="F140" s="4" t="s">
        <v>21</v>
      </c>
      <c r="G140" s="11"/>
      <c r="H140" s="2"/>
      <c r="I140" t="s">
        <v>401</v>
      </c>
      <c r="J140" s="19">
        <v>8</v>
      </c>
      <c r="K140" t="s">
        <v>402</v>
      </c>
    </row>
    <row r="141" spans="1:11" x14ac:dyDescent="0.25">
      <c r="A141" t="s">
        <v>153</v>
      </c>
      <c r="B141" t="s">
        <v>159</v>
      </c>
      <c r="C141" t="s">
        <v>165</v>
      </c>
      <c r="D141" t="s">
        <v>166</v>
      </c>
      <c r="E141" s="10" t="s">
        <v>31</v>
      </c>
      <c r="F141" s="4" t="s">
        <v>21</v>
      </c>
      <c r="G141" s="11"/>
      <c r="H141" s="2"/>
      <c r="I141" t="s">
        <v>405</v>
      </c>
      <c r="J141" s="19">
        <v>180</v>
      </c>
      <c r="K141" t="s">
        <v>406</v>
      </c>
    </row>
    <row r="142" spans="1:11" x14ac:dyDescent="0.25">
      <c r="A142" t="s">
        <v>153</v>
      </c>
      <c r="B142" t="s">
        <v>159</v>
      </c>
      <c r="C142" t="s">
        <v>165</v>
      </c>
      <c r="D142" t="s">
        <v>166</v>
      </c>
      <c r="E142" s="10" t="s">
        <v>31</v>
      </c>
      <c r="F142" s="4"/>
      <c r="G142" s="11"/>
      <c r="H142" s="17"/>
      <c r="I142" t="s">
        <v>404</v>
      </c>
      <c r="J142" t="s">
        <v>250</v>
      </c>
    </row>
    <row r="143" spans="1:11" x14ac:dyDescent="0.25">
      <c r="A143" t="s">
        <v>153</v>
      </c>
      <c r="B143" t="s">
        <v>159</v>
      </c>
      <c r="C143" t="s">
        <v>167</v>
      </c>
      <c r="D143" t="s">
        <v>168</v>
      </c>
      <c r="E143" s="10" t="s">
        <v>249</v>
      </c>
      <c r="F143" s="5" t="s">
        <v>257</v>
      </c>
      <c r="G143" s="11"/>
      <c r="H143" s="2"/>
      <c r="I143" t="s">
        <v>375</v>
      </c>
      <c r="J143" t="s">
        <v>376</v>
      </c>
    </row>
    <row r="144" spans="1:11" x14ac:dyDescent="0.25">
      <c r="A144" t="s">
        <v>153</v>
      </c>
      <c r="B144" t="s">
        <v>159</v>
      </c>
      <c r="C144" t="s">
        <v>167</v>
      </c>
      <c r="D144" s="6" t="s">
        <v>169</v>
      </c>
      <c r="E144" s="10" t="s">
        <v>249</v>
      </c>
      <c r="F144" s="5" t="s">
        <v>257</v>
      </c>
      <c r="G144" s="11"/>
      <c r="H144" s="2"/>
      <c r="I144" t="s">
        <v>374</v>
      </c>
      <c r="J144" t="s">
        <v>376</v>
      </c>
    </row>
    <row r="145" spans="1:11" x14ac:dyDescent="0.25">
      <c r="A145" t="s">
        <v>153</v>
      </c>
      <c r="B145" t="s">
        <v>159</v>
      </c>
      <c r="C145" t="s">
        <v>167</v>
      </c>
      <c r="D145" s="25" t="s">
        <v>170</v>
      </c>
      <c r="E145" s="10" t="s">
        <v>46</v>
      </c>
      <c r="F145" s="5" t="s">
        <v>21</v>
      </c>
      <c r="G145" s="11"/>
      <c r="H145" s="2"/>
      <c r="I145" t="s">
        <v>389</v>
      </c>
    </row>
    <row r="146" spans="1:11" x14ac:dyDescent="0.25">
      <c r="A146" t="s">
        <v>153</v>
      </c>
      <c r="B146" t="s">
        <v>159</v>
      </c>
      <c r="C146" t="s">
        <v>167</v>
      </c>
      <c r="D146" s="25" t="s">
        <v>583</v>
      </c>
      <c r="E146" s="10" t="s">
        <v>249</v>
      </c>
      <c r="F146" s="5" t="s">
        <v>21</v>
      </c>
      <c r="G146" s="11"/>
      <c r="H146" s="2"/>
      <c r="I146" t="s">
        <v>390</v>
      </c>
      <c r="J146" t="s">
        <v>385</v>
      </c>
      <c r="K146" t="s">
        <v>547</v>
      </c>
    </row>
    <row r="147" spans="1:11" x14ac:dyDescent="0.25">
      <c r="A147" t="s">
        <v>153</v>
      </c>
      <c r="B147" t="s">
        <v>159</v>
      </c>
      <c r="C147" t="s">
        <v>167</v>
      </c>
      <c r="D147" s="25" t="s">
        <v>382</v>
      </c>
      <c r="E147" s="10" t="s">
        <v>24</v>
      </c>
      <c r="F147" s="14">
        <v>182695.83</v>
      </c>
      <c r="G147" s="11">
        <v>182695.83</v>
      </c>
      <c r="H147" s="2">
        <f>Tabla467[[#This Row],[Ejecutado]]/Tabla467[[#This Row],[Presupuesto]]</f>
        <v>1</v>
      </c>
      <c r="I147" t="s">
        <v>381</v>
      </c>
    </row>
    <row r="148" spans="1:11" x14ac:dyDescent="0.25">
      <c r="A148" t="s">
        <v>153</v>
      </c>
      <c r="B148" t="s">
        <v>159</v>
      </c>
      <c r="C148" t="s">
        <v>167</v>
      </c>
      <c r="D148" s="25" t="s">
        <v>383</v>
      </c>
      <c r="E148" s="10" t="s">
        <v>24</v>
      </c>
      <c r="F148" s="14">
        <v>20000</v>
      </c>
      <c r="G148" s="11">
        <v>20000</v>
      </c>
      <c r="H148" s="2">
        <f>Tabla467[[#This Row],[Ejecutado]]/Tabla467[[#This Row],[Presupuesto]]</f>
        <v>1</v>
      </c>
      <c r="I148" t="s">
        <v>381</v>
      </c>
    </row>
    <row r="149" spans="1:11" x14ac:dyDescent="0.25">
      <c r="A149" t="s">
        <v>153</v>
      </c>
      <c r="B149" t="s">
        <v>159</v>
      </c>
      <c r="C149" t="s">
        <v>171</v>
      </c>
      <c r="D149" s="6" t="s">
        <v>172</v>
      </c>
      <c r="E149" s="10" t="s">
        <v>31</v>
      </c>
      <c r="F149" s="4" t="s">
        <v>21</v>
      </c>
      <c r="G149" s="11"/>
      <c r="H149" s="2"/>
      <c r="I149" t="s">
        <v>377</v>
      </c>
      <c r="J149" t="s">
        <v>377</v>
      </c>
    </row>
    <row r="150" spans="1:11" x14ac:dyDescent="0.25">
      <c r="A150" t="s">
        <v>153</v>
      </c>
      <c r="B150" t="s">
        <v>159</v>
      </c>
      <c r="C150" t="s">
        <v>171</v>
      </c>
      <c r="D150" s="6" t="s">
        <v>173</v>
      </c>
      <c r="E150" s="10" t="s">
        <v>17</v>
      </c>
      <c r="F150" s="5" t="s">
        <v>257</v>
      </c>
      <c r="G150" s="11"/>
      <c r="H150" s="2"/>
      <c r="I150" t="s">
        <v>380</v>
      </c>
    </row>
    <row r="151" spans="1:11" x14ac:dyDescent="0.25">
      <c r="A151" t="s">
        <v>153</v>
      </c>
      <c r="B151" t="s">
        <v>159</v>
      </c>
      <c r="C151" t="s">
        <v>171</v>
      </c>
      <c r="D151" s="6" t="s">
        <v>173</v>
      </c>
      <c r="E151" s="10" t="s">
        <v>17</v>
      </c>
      <c r="F151" s="5"/>
      <c r="G151" s="11"/>
      <c r="H151" s="17"/>
      <c r="I151" t="s">
        <v>379</v>
      </c>
    </row>
    <row r="152" spans="1:11" x14ac:dyDescent="0.25">
      <c r="A152" t="s">
        <v>153</v>
      </c>
      <c r="B152" t="s">
        <v>159</v>
      </c>
      <c r="C152" t="s">
        <v>171</v>
      </c>
      <c r="D152" t="s">
        <v>174</v>
      </c>
      <c r="E152" s="10" t="s">
        <v>17</v>
      </c>
      <c r="F152" s="4" t="s">
        <v>21</v>
      </c>
      <c r="G152" s="11"/>
      <c r="H152" s="2"/>
      <c r="I152" t="s">
        <v>378</v>
      </c>
    </row>
    <row r="153" spans="1:11" x14ac:dyDescent="0.25">
      <c r="A153" t="s">
        <v>153</v>
      </c>
      <c r="B153" t="s">
        <v>159</v>
      </c>
      <c r="C153" t="s">
        <v>171</v>
      </c>
      <c r="D153" t="s">
        <v>175</v>
      </c>
      <c r="E153" s="10" t="s">
        <v>31</v>
      </c>
      <c r="F153" s="4" t="s">
        <v>21</v>
      </c>
      <c r="G153" s="11"/>
      <c r="H153" s="2"/>
      <c r="I153" t="s">
        <v>387</v>
      </c>
      <c r="J153" s="19">
        <v>25</v>
      </c>
      <c r="K153" t="s">
        <v>388</v>
      </c>
    </row>
    <row r="154" spans="1:11" x14ac:dyDescent="0.25">
      <c r="A154" t="s">
        <v>153</v>
      </c>
      <c r="B154" t="s">
        <v>159</v>
      </c>
      <c r="C154" t="s">
        <v>176</v>
      </c>
      <c r="D154" t="s">
        <v>177</v>
      </c>
      <c r="E154" s="10" t="s">
        <v>31</v>
      </c>
      <c r="F154" s="5" t="s">
        <v>257</v>
      </c>
      <c r="G154" s="11"/>
      <c r="H154" s="2"/>
      <c r="I154" t="s">
        <v>392</v>
      </c>
      <c r="K154" t="s">
        <v>548</v>
      </c>
    </row>
    <row r="155" spans="1:11" x14ac:dyDescent="0.25">
      <c r="A155" t="s">
        <v>153</v>
      </c>
      <c r="B155" t="s">
        <v>159</v>
      </c>
      <c r="C155" t="s">
        <v>176</v>
      </c>
      <c r="D155" t="s">
        <v>177</v>
      </c>
      <c r="E155" s="10" t="s">
        <v>31</v>
      </c>
      <c r="F155" s="5"/>
      <c r="G155" s="11"/>
      <c r="H155" s="17"/>
      <c r="I155" t="s">
        <v>391</v>
      </c>
      <c r="J155" s="19">
        <v>1</v>
      </c>
    </row>
    <row r="156" spans="1:11" x14ac:dyDescent="0.25">
      <c r="A156" t="s">
        <v>153</v>
      </c>
      <c r="B156" t="s">
        <v>159</v>
      </c>
      <c r="C156" t="s">
        <v>176</v>
      </c>
      <c r="D156" t="s">
        <v>178</v>
      </c>
      <c r="E156" s="10" t="s">
        <v>249</v>
      </c>
      <c r="F156" s="11">
        <v>1500</v>
      </c>
      <c r="G156" s="11">
        <v>0</v>
      </c>
      <c r="H156" s="2">
        <f>Tabla467[[#This Row],[Ejecutado]]/Tabla467[[#This Row],[Presupuesto]]</f>
        <v>0</v>
      </c>
      <c r="I156" t="s">
        <v>413</v>
      </c>
      <c r="K156" t="s">
        <v>549</v>
      </c>
    </row>
    <row r="157" spans="1:11" x14ac:dyDescent="0.25">
      <c r="A157" t="s">
        <v>153</v>
      </c>
      <c r="B157" t="s">
        <v>159</v>
      </c>
      <c r="C157" t="s">
        <v>176</v>
      </c>
      <c r="D157" t="s">
        <v>178</v>
      </c>
      <c r="E157" s="10" t="s">
        <v>249</v>
      </c>
      <c r="F157" s="11"/>
      <c r="G157" s="11"/>
      <c r="H157" s="17"/>
      <c r="I157" t="s">
        <v>414</v>
      </c>
    </row>
    <row r="158" spans="1:11" x14ac:dyDescent="0.25">
      <c r="A158" t="s">
        <v>153</v>
      </c>
      <c r="B158" t="s">
        <v>159</v>
      </c>
      <c r="C158" t="s">
        <v>176</v>
      </c>
      <c r="D158" t="s">
        <v>179</v>
      </c>
      <c r="E158" s="10" t="s">
        <v>31</v>
      </c>
      <c r="F158" s="11">
        <v>30000</v>
      </c>
      <c r="G158" s="11">
        <v>25075</v>
      </c>
      <c r="H158" s="2">
        <f>Tabla467[[#This Row],[Ejecutado]]/Tabla467[[#This Row],[Presupuesto]]</f>
        <v>0.83583333333333332</v>
      </c>
      <c r="I158" t="s">
        <v>411</v>
      </c>
      <c r="J158" s="19">
        <v>26</v>
      </c>
    </row>
    <row r="159" spans="1:11" x14ac:dyDescent="0.25">
      <c r="A159" t="s">
        <v>153</v>
      </c>
      <c r="B159" t="s">
        <v>159</v>
      </c>
      <c r="C159" t="s">
        <v>180</v>
      </c>
      <c r="D159" t="s">
        <v>181</v>
      </c>
      <c r="E159" s="10" t="s">
        <v>249</v>
      </c>
      <c r="F159" s="4" t="s">
        <v>21</v>
      </c>
      <c r="G159" s="11"/>
      <c r="H159" s="2"/>
      <c r="I159" t="s">
        <v>412</v>
      </c>
    </row>
    <row r="160" spans="1:11" x14ac:dyDescent="0.25">
      <c r="A160" t="s">
        <v>153</v>
      </c>
      <c r="B160" t="s">
        <v>159</v>
      </c>
      <c r="C160" t="s">
        <v>180</v>
      </c>
      <c r="D160" t="s">
        <v>182</v>
      </c>
      <c r="E160" s="10" t="s">
        <v>249</v>
      </c>
      <c r="F160" s="4" t="s">
        <v>21</v>
      </c>
      <c r="G160" s="11"/>
      <c r="H160" s="2"/>
      <c r="I160" t="s">
        <v>413</v>
      </c>
      <c r="K160" t="s">
        <v>550</v>
      </c>
    </row>
    <row r="161" spans="1:11" x14ac:dyDescent="0.25">
      <c r="A161" t="s">
        <v>153</v>
      </c>
      <c r="B161" t="s">
        <v>159</v>
      </c>
      <c r="C161" t="s">
        <v>180</v>
      </c>
      <c r="D161" t="s">
        <v>182</v>
      </c>
      <c r="E161" s="10" t="s">
        <v>249</v>
      </c>
      <c r="F161" s="4"/>
      <c r="G161" s="11"/>
      <c r="H161" s="17"/>
      <c r="I161" t="s">
        <v>414</v>
      </c>
      <c r="K161" t="s">
        <v>549</v>
      </c>
    </row>
    <row r="162" spans="1:11" x14ac:dyDescent="0.25">
      <c r="A162" t="s">
        <v>153</v>
      </c>
      <c r="B162" t="s">
        <v>159</v>
      </c>
      <c r="C162" t="s">
        <v>183</v>
      </c>
      <c r="D162" t="s">
        <v>184</v>
      </c>
      <c r="E162" s="10" t="s">
        <v>31</v>
      </c>
      <c r="F162" s="4" t="s">
        <v>21</v>
      </c>
      <c r="G162" s="11"/>
      <c r="H162" s="2"/>
      <c r="I162" t="s">
        <v>395</v>
      </c>
      <c r="J162" t="s">
        <v>396</v>
      </c>
    </row>
    <row r="163" spans="1:11" x14ac:dyDescent="0.25">
      <c r="A163" t="s">
        <v>153</v>
      </c>
      <c r="B163" t="s">
        <v>159</v>
      </c>
      <c r="C163" t="s">
        <v>183</v>
      </c>
      <c r="D163" t="s">
        <v>185</v>
      </c>
      <c r="E163" s="10" t="s">
        <v>31</v>
      </c>
      <c r="F163" s="11">
        <v>40000</v>
      </c>
      <c r="G163" s="11">
        <v>32398</v>
      </c>
      <c r="H163" s="2">
        <f>Tabla467[[#This Row],[Ejecutado]]/Tabla467[[#This Row],[Presupuesto]]</f>
        <v>0.80994999999999995</v>
      </c>
      <c r="I163" t="s">
        <v>397</v>
      </c>
      <c r="J163" t="s">
        <v>398</v>
      </c>
    </row>
    <row r="164" spans="1:11" x14ac:dyDescent="0.25">
      <c r="A164" t="s">
        <v>153</v>
      </c>
      <c r="B164" t="s">
        <v>159</v>
      </c>
      <c r="C164" t="s">
        <v>186</v>
      </c>
      <c r="D164" t="s">
        <v>187</v>
      </c>
      <c r="E164" s="10" t="s">
        <v>31</v>
      </c>
      <c r="F164" s="4" t="s">
        <v>21</v>
      </c>
      <c r="G164" s="11"/>
      <c r="H164" s="2"/>
      <c r="I164" t="s">
        <v>408</v>
      </c>
      <c r="J164" t="s">
        <v>407</v>
      </c>
    </row>
    <row r="165" spans="1:11" x14ac:dyDescent="0.25">
      <c r="A165" t="s">
        <v>153</v>
      </c>
      <c r="B165" t="s">
        <v>159</v>
      </c>
      <c r="C165" t="s">
        <v>186</v>
      </c>
      <c r="D165" t="s">
        <v>187</v>
      </c>
      <c r="E165" s="10" t="s">
        <v>31</v>
      </c>
      <c r="F165" s="4"/>
      <c r="G165" s="11"/>
      <c r="H165" s="17"/>
      <c r="I165" t="s">
        <v>397</v>
      </c>
    </row>
    <row r="166" spans="1:11" x14ac:dyDescent="0.25">
      <c r="A166" t="s">
        <v>153</v>
      </c>
      <c r="B166" t="s">
        <v>159</v>
      </c>
      <c r="C166" t="s">
        <v>186</v>
      </c>
      <c r="D166" t="s">
        <v>188</v>
      </c>
      <c r="E166" s="10" t="s">
        <v>24</v>
      </c>
      <c r="F166" s="4" t="s">
        <v>21</v>
      </c>
      <c r="G166" s="11"/>
      <c r="H166" s="2"/>
      <c r="I166" t="s">
        <v>577</v>
      </c>
    </row>
    <row r="167" spans="1:11" x14ac:dyDescent="0.25">
      <c r="A167" t="s">
        <v>153</v>
      </c>
      <c r="B167" t="s">
        <v>159</v>
      </c>
      <c r="C167" s="13" t="s">
        <v>189</v>
      </c>
      <c r="D167" t="s">
        <v>190</v>
      </c>
      <c r="E167" s="10" t="s">
        <v>24</v>
      </c>
      <c r="F167" s="4" t="s">
        <v>21</v>
      </c>
      <c r="G167" s="11"/>
      <c r="H167" s="2"/>
      <c r="I167" t="s">
        <v>409</v>
      </c>
      <c r="J167" s="19">
        <v>2</v>
      </c>
      <c r="K167" t="s">
        <v>578</v>
      </c>
    </row>
    <row r="168" spans="1:11" x14ac:dyDescent="0.25">
      <c r="A168" t="s">
        <v>153</v>
      </c>
      <c r="B168" t="s">
        <v>159</v>
      </c>
      <c r="C168" s="13" t="s">
        <v>189</v>
      </c>
      <c r="D168" t="s">
        <v>579</v>
      </c>
      <c r="E168" s="10" t="s">
        <v>24</v>
      </c>
      <c r="F168" s="4" t="s">
        <v>21</v>
      </c>
      <c r="G168" s="11"/>
      <c r="H168" s="2"/>
      <c r="I168" t="s">
        <v>580</v>
      </c>
      <c r="J168" s="19">
        <v>20</v>
      </c>
      <c r="K168" t="s">
        <v>581</v>
      </c>
    </row>
    <row r="169" spans="1:11" x14ac:dyDescent="0.25">
      <c r="A169" t="s">
        <v>153</v>
      </c>
      <c r="B169" t="s">
        <v>159</v>
      </c>
      <c r="C169" s="13" t="s">
        <v>189</v>
      </c>
      <c r="D169" t="s">
        <v>191</v>
      </c>
      <c r="E169" s="10" t="s">
        <v>31</v>
      </c>
      <c r="F169" s="4" t="s">
        <v>21</v>
      </c>
      <c r="G169" s="11"/>
      <c r="H169" s="2"/>
      <c r="I169" t="s">
        <v>410</v>
      </c>
      <c r="J169" s="19">
        <v>1</v>
      </c>
      <c r="K169" t="s">
        <v>551</v>
      </c>
    </row>
    <row r="170" spans="1:11" x14ac:dyDescent="0.25">
      <c r="A170" t="s">
        <v>153</v>
      </c>
      <c r="B170" t="s">
        <v>192</v>
      </c>
      <c r="C170" s="13" t="s">
        <v>193</v>
      </c>
      <c r="D170" t="s">
        <v>194</v>
      </c>
      <c r="E170" s="10" t="s">
        <v>249</v>
      </c>
      <c r="F170" s="11">
        <v>30000</v>
      </c>
      <c r="G170" s="11">
        <v>3550</v>
      </c>
      <c r="H170" s="2">
        <f>Tabla467[[#This Row],[Ejecutado]]/Tabla467[[#This Row],[Presupuesto]]</f>
        <v>0.11833333333333333</v>
      </c>
      <c r="I170" t="s">
        <v>393</v>
      </c>
      <c r="J170" t="s">
        <v>394</v>
      </c>
      <c r="K170" t="s">
        <v>552</v>
      </c>
    </row>
    <row r="171" spans="1:11" x14ac:dyDescent="0.25">
      <c r="A171" t="s">
        <v>195</v>
      </c>
      <c r="B171" t="s">
        <v>196</v>
      </c>
      <c r="C171" s="13" t="s">
        <v>197</v>
      </c>
      <c r="D171" t="s">
        <v>198</v>
      </c>
      <c r="E171" s="10" t="s">
        <v>31</v>
      </c>
      <c r="F171" s="11">
        <v>11000</v>
      </c>
      <c r="G171" s="14">
        <v>5342</v>
      </c>
      <c r="H171" s="15">
        <f>Tabla467[[#This Row],[Ejecutado]]/Tabla467[[#This Row],[Presupuesto]]</f>
        <v>0.48563636363636364</v>
      </c>
      <c r="I171" s="13" t="s">
        <v>415</v>
      </c>
      <c r="J171" s="13" t="s">
        <v>250</v>
      </c>
    </row>
    <row r="172" spans="1:11" x14ac:dyDescent="0.25">
      <c r="A172" t="s">
        <v>199</v>
      </c>
      <c r="B172" t="s">
        <v>200</v>
      </c>
      <c r="C172" s="13" t="s">
        <v>201</v>
      </c>
      <c r="D172" t="s">
        <v>202</v>
      </c>
      <c r="E172" s="10" t="s">
        <v>31</v>
      </c>
      <c r="F172" s="4" t="s">
        <v>21</v>
      </c>
      <c r="G172" s="11"/>
      <c r="H172" s="2"/>
      <c r="I172" t="s">
        <v>416</v>
      </c>
      <c r="J172" s="19">
        <v>3</v>
      </c>
      <c r="K172" t="s">
        <v>553</v>
      </c>
    </row>
    <row r="173" spans="1:11" x14ac:dyDescent="0.25">
      <c r="A173" t="s">
        <v>199</v>
      </c>
      <c r="B173" t="s">
        <v>200</v>
      </c>
      <c r="C173" s="13" t="s">
        <v>201</v>
      </c>
      <c r="D173" t="s">
        <v>202</v>
      </c>
      <c r="E173" s="10" t="s">
        <v>31</v>
      </c>
      <c r="F173" s="4"/>
      <c r="G173" s="11"/>
      <c r="H173" s="17"/>
      <c r="I173" t="s">
        <v>417</v>
      </c>
      <c r="J173" s="2">
        <v>1</v>
      </c>
      <c r="K173" t="s">
        <v>553</v>
      </c>
    </row>
    <row r="174" spans="1:11" x14ac:dyDescent="0.25">
      <c r="A174" t="s">
        <v>199</v>
      </c>
      <c r="B174" t="s">
        <v>203</v>
      </c>
      <c r="C174" s="13" t="s">
        <v>204</v>
      </c>
      <c r="D174" t="s">
        <v>205</v>
      </c>
      <c r="E174" s="10" t="s">
        <v>24</v>
      </c>
      <c r="F174" s="4" t="s">
        <v>21</v>
      </c>
      <c r="G174" s="11"/>
      <c r="H174" s="2"/>
      <c r="I174" t="s">
        <v>420</v>
      </c>
      <c r="J174" s="23">
        <v>0.4</v>
      </c>
    </row>
    <row r="175" spans="1:11" x14ac:dyDescent="0.25">
      <c r="A175" t="s">
        <v>199</v>
      </c>
      <c r="B175" t="s">
        <v>203</v>
      </c>
      <c r="C175" s="13" t="s">
        <v>204</v>
      </c>
      <c r="D175" t="s">
        <v>205</v>
      </c>
      <c r="E175" s="10" t="s">
        <v>24</v>
      </c>
      <c r="F175" s="4"/>
      <c r="G175" s="11"/>
      <c r="H175" s="17"/>
      <c r="I175" t="s">
        <v>421</v>
      </c>
      <c r="J175" s="19">
        <v>5</v>
      </c>
    </row>
    <row r="176" spans="1:11" x14ac:dyDescent="0.25">
      <c r="A176" t="s">
        <v>199</v>
      </c>
      <c r="B176" t="s">
        <v>203</v>
      </c>
      <c r="C176" s="13" t="s">
        <v>204</v>
      </c>
      <c r="D176" t="s">
        <v>205</v>
      </c>
      <c r="E176" s="10" t="s">
        <v>24</v>
      </c>
      <c r="F176" s="4"/>
      <c r="G176" s="11"/>
      <c r="H176" s="17"/>
      <c r="I176" t="s">
        <v>422</v>
      </c>
      <c r="J176" s="19">
        <v>0</v>
      </c>
      <c r="K176" t="s">
        <v>554</v>
      </c>
    </row>
    <row r="177" spans="1:11" x14ac:dyDescent="0.25">
      <c r="A177" t="s">
        <v>199</v>
      </c>
      <c r="B177" t="s">
        <v>203</v>
      </c>
      <c r="C177" s="13" t="s">
        <v>204</v>
      </c>
      <c r="D177" t="s">
        <v>206</v>
      </c>
      <c r="E177" s="10" t="s">
        <v>31</v>
      </c>
      <c r="F177" s="4" t="s">
        <v>21</v>
      </c>
      <c r="G177" s="11"/>
      <c r="H177" s="2"/>
      <c r="I177" t="s">
        <v>423</v>
      </c>
      <c r="J177" s="19">
        <v>4</v>
      </c>
      <c r="K177" t="s">
        <v>418</v>
      </c>
    </row>
    <row r="178" spans="1:11" x14ac:dyDescent="0.25">
      <c r="A178" t="s">
        <v>199</v>
      </c>
      <c r="B178" t="s">
        <v>203</v>
      </c>
      <c r="C178" s="13" t="s">
        <v>204</v>
      </c>
      <c r="D178" t="s">
        <v>206</v>
      </c>
      <c r="E178" s="10" t="s">
        <v>31</v>
      </c>
      <c r="F178" s="4"/>
      <c r="G178" s="11"/>
      <c r="H178" s="17"/>
      <c r="I178" t="s">
        <v>424</v>
      </c>
      <c r="J178" s="19">
        <v>0</v>
      </c>
      <c r="K178" t="s">
        <v>419</v>
      </c>
    </row>
    <row r="179" spans="1:11" s="3" customFormat="1" x14ac:dyDescent="0.25">
      <c r="A179" t="s">
        <v>199</v>
      </c>
      <c r="B179" t="s">
        <v>203</v>
      </c>
      <c r="C179" s="13" t="s">
        <v>207</v>
      </c>
      <c r="D179" t="s">
        <v>208</v>
      </c>
      <c r="E179" s="10" t="s">
        <v>17</v>
      </c>
      <c r="F179" s="4" t="s">
        <v>21</v>
      </c>
      <c r="G179" s="11"/>
      <c r="H179" s="2"/>
      <c r="I179" t="s">
        <v>425</v>
      </c>
    </row>
    <row r="180" spans="1:11" s="3" customFormat="1" x14ac:dyDescent="0.25">
      <c r="A180" t="s">
        <v>199</v>
      </c>
      <c r="B180" t="s">
        <v>203</v>
      </c>
      <c r="C180" s="13" t="s">
        <v>207</v>
      </c>
      <c r="D180" t="s">
        <v>208</v>
      </c>
      <c r="E180" s="10" t="s">
        <v>17</v>
      </c>
      <c r="F180" s="4"/>
      <c r="G180" s="11"/>
      <c r="H180" s="17"/>
      <c r="I180" t="s">
        <v>426</v>
      </c>
    </row>
    <row r="181" spans="1:11" s="3" customFormat="1" x14ac:dyDescent="0.25">
      <c r="A181" t="s">
        <v>199</v>
      </c>
      <c r="B181" t="s">
        <v>203</v>
      </c>
      <c r="C181" s="13" t="s">
        <v>207</v>
      </c>
      <c r="D181" t="s">
        <v>208</v>
      </c>
      <c r="E181" s="10" t="s">
        <v>17</v>
      </c>
      <c r="F181" s="4"/>
      <c r="G181" s="11"/>
      <c r="H181" s="17"/>
      <c r="I181" t="s">
        <v>427</v>
      </c>
    </row>
    <row r="182" spans="1:11" x14ac:dyDescent="0.25">
      <c r="A182" t="s">
        <v>199</v>
      </c>
      <c r="B182" t="s">
        <v>209</v>
      </c>
      <c r="C182" s="13" t="s">
        <v>210</v>
      </c>
      <c r="D182" t="s">
        <v>211</v>
      </c>
      <c r="E182" s="10" t="s">
        <v>17</v>
      </c>
      <c r="F182" s="5" t="s">
        <v>21</v>
      </c>
      <c r="G182" s="11"/>
      <c r="H182" s="2"/>
      <c r="I182" s="25" t="s">
        <v>481</v>
      </c>
    </row>
    <row r="183" spans="1:11" x14ac:dyDescent="0.25">
      <c r="A183" t="s">
        <v>199</v>
      </c>
      <c r="B183" t="s">
        <v>209</v>
      </c>
      <c r="C183" s="13" t="s">
        <v>210</v>
      </c>
      <c r="D183" t="s">
        <v>211</v>
      </c>
      <c r="E183" s="10" t="s">
        <v>17</v>
      </c>
      <c r="F183" s="5"/>
      <c r="G183" s="11"/>
      <c r="H183" s="17"/>
      <c r="I183" s="25" t="s">
        <v>428</v>
      </c>
    </row>
    <row r="184" spans="1:11" x14ac:dyDescent="0.25">
      <c r="A184" t="s">
        <v>212</v>
      </c>
      <c r="B184" t="s">
        <v>213</v>
      </c>
      <c r="C184" s="13" t="s">
        <v>214</v>
      </c>
      <c r="D184" t="s">
        <v>215</v>
      </c>
      <c r="E184" s="10" t="s">
        <v>31</v>
      </c>
      <c r="F184" s="11">
        <v>50000</v>
      </c>
      <c r="G184" s="11">
        <v>53240</v>
      </c>
      <c r="H184" s="2">
        <f>Tabla467[[#This Row],[Ejecutado]]/Tabla467[[#This Row],[Presupuesto]]</f>
        <v>1.0648</v>
      </c>
      <c r="I184" s="24" t="s">
        <v>433</v>
      </c>
      <c r="K184" s="16"/>
    </row>
    <row r="185" spans="1:11" x14ac:dyDescent="0.25">
      <c r="A185" t="s">
        <v>212</v>
      </c>
      <c r="B185" t="s">
        <v>213</v>
      </c>
      <c r="C185" s="13" t="s">
        <v>214</v>
      </c>
      <c r="D185" t="s">
        <v>215</v>
      </c>
      <c r="E185" s="10" t="s">
        <v>31</v>
      </c>
      <c r="F185" s="11"/>
      <c r="G185" s="11"/>
      <c r="H185" s="17"/>
      <c r="I185" t="s">
        <v>434</v>
      </c>
      <c r="K185" s="16"/>
    </row>
    <row r="186" spans="1:11" x14ac:dyDescent="0.25">
      <c r="A186" t="s">
        <v>212</v>
      </c>
      <c r="B186" t="s">
        <v>213</v>
      </c>
      <c r="C186" s="13" t="s">
        <v>214</v>
      </c>
      <c r="D186" t="s">
        <v>216</v>
      </c>
      <c r="E186" s="10" t="s">
        <v>31</v>
      </c>
      <c r="F186" s="11">
        <v>2000</v>
      </c>
      <c r="G186" s="11">
        <v>5929</v>
      </c>
      <c r="H186" s="2">
        <f>Tabla467[[#This Row],[Ejecutado]]/Tabla467[[#This Row],[Presupuesto]]</f>
        <v>2.9645000000000001</v>
      </c>
      <c r="I186" t="s">
        <v>429</v>
      </c>
      <c r="K186" s="16"/>
    </row>
    <row r="187" spans="1:11" s="3" customFormat="1" x14ac:dyDescent="0.25">
      <c r="A187" t="s">
        <v>212</v>
      </c>
      <c r="B187" t="s">
        <v>213</v>
      </c>
      <c r="C187" s="13" t="s">
        <v>214</v>
      </c>
      <c r="D187" t="s">
        <v>217</v>
      </c>
      <c r="E187" s="10" t="s">
        <v>31</v>
      </c>
      <c r="F187" s="11">
        <v>2000</v>
      </c>
      <c r="G187" s="11">
        <v>2913.08</v>
      </c>
      <c r="H187" s="2">
        <f>Tabla467[[#This Row],[Ejecutado]]/Tabla467[[#This Row],[Presupuesto]]</f>
        <v>1.4565399999999999</v>
      </c>
      <c r="I187" t="s">
        <v>429</v>
      </c>
      <c r="J187"/>
      <c r="K187" s="16"/>
    </row>
    <row r="188" spans="1:11" x14ac:dyDescent="0.25">
      <c r="A188" t="s">
        <v>212</v>
      </c>
      <c r="B188" t="s">
        <v>213</v>
      </c>
      <c r="C188" s="13" t="s">
        <v>214</v>
      </c>
      <c r="D188" t="s">
        <v>218</v>
      </c>
      <c r="E188" s="10" t="s">
        <v>17</v>
      </c>
      <c r="F188" s="11">
        <v>4000</v>
      </c>
      <c r="G188" s="11">
        <v>0</v>
      </c>
      <c r="H188" s="2">
        <f>Tabla467[[#This Row],[Ejecutado]]/Tabla467[[#This Row],[Presupuesto]]</f>
        <v>0</v>
      </c>
      <c r="I188" t="s">
        <v>430</v>
      </c>
      <c r="K188" s="16"/>
    </row>
    <row r="189" spans="1:11" s="3" customFormat="1" x14ac:dyDescent="0.25">
      <c r="A189" t="s">
        <v>212</v>
      </c>
      <c r="B189" t="s">
        <v>213</v>
      </c>
      <c r="C189" t="s">
        <v>214</v>
      </c>
      <c r="D189" t="s">
        <v>219</v>
      </c>
      <c r="E189" s="10" t="s">
        <v>17</v>
      </c>
      <c r="F189" s="11">
        <v>11000</v>
      </c>
      <c r="G189" s="11">
        <v>0</v>
      </c>
      <c r="H189" s="2">
        <f>Tabla467[[#This Row],[Ejecutado]]/Tabla467[[#This Row],[Presupuesto]]</f>
        <v>0</v>
      </c>
      <c r="I189" t="s">
        <v>430</v>
      </c>
      <c r="J189"/>
      <c r="K189" s="16"/>
    </row>
    <row r="190" spans="1:11" x14ac:dyDescent="0.25">
      <c r="A190" t="s">
        <v>212</v>
      </c>
      <c r="B190" t="s">
        <v>213</v>
      </c>
      <c r="C190" t="s">
        <v>214</v>
      </c>
      <c r="D190" t="s">
        <v>220</v>
      </c>
      <c r="E190" s="10" t="s">
        <v>17</v>
      </c>
      <c r="F190" s="11">
        <v>30000</v>
      </c>
      <c r="G190" s="11">
        <v>0</v>
      </c>
      <c r="H190" s="2">
        <f>Tabla467[[#This Row],[Ejecutado]]/Tabla467[[#This Row],[Presupuesto]]</f>
        <v>0</v>
      </c>
      <c r="I190" t="s">
        <v>431</v>
      </c>
      <c r="K190" s="16"/>
    </row>
    <row r="191" spans="1:11" x14ac:dyDescent="0.25">
      <c r="A191" t="s">
        <v>212</v>
      </c>
      <c r="B191" t="s">
        <v>213</v>
      </c>
      <c r="C191" t="s">
        <v>214</v>
      </c>
      <c r="D191" t="s">
        <v>221</v>
      </c>
      <c r="E191" s="10" t="s">
        <v>46</v>
      </c>
      <c r="F191" s="11">
        <v>1500</v>
      </c>
      <c r="G191" s="11">
        <v>0</v>
      </c>
      <c r="H191" s="2">
        <f>Tabla467[[#This Row],[Ejecutado]]/Tabla467[[#This Row],[Presupuesto]]</f>
        <v>0</v>
      </c>
      <c r="I191" t="s">
        <v>432</v>
      </c>
      <c r="K191" s="16"/>
    </row>
    <row r="192" spans="1:11" x14ac:dyDescent="0.25">
      <c r="A192" t="s">
        <v>212</v>
      </c>
      <c r="B192" t="s">
        <v>213</v>
      </c>
      <c r="C192" t="s">
        <v>222</v>
      </c>
      <c r="D192" t="s">
        <v>223</v>
      </c>
      <c r="E192" s="10" t="s">
        <v>31</v>
      </c>
      <c r="F192" s="4" t="s">
        <v>21</v>
      </c>
      <c r="G192" s="11"/>
      <c r="H192" s="2"/>
      <c r="I192" t="s">
        <v>435</v>
      </c>
      <c r="K192" s="16"/>
    </row>
    <row r="193" spans="1:11" x14ac:dyDescent="0.25">
      <c r="A193" t="s">
        <v>212</v>
      </c>
      <c r="B193" t="s">
        <v>213</v>
      </c>
      <c r="C193" t="s">
        <v>222</v>
      </c>
      <c r="D193" t="s">
        <v>224</v>
      </c>
      <c r="E193" s="10" t="s">
        <v>46</v>
      </c>
      <c r="F193" s="4" t="s">
        <v>21</v>
      </c>
      <c r="G193" s="11"/>
      <c r="H193" s="2"/>
      <c r="I193" t="s">
        <v>436</v>
      </c>
      <c r="K193" s="16"/>
    </row>
    <row r="194" spans="1:11" x14ac:dyDescent="0.25">
      <c r="A194" t="s">
        <v>212</v>
      </c>
      <c r="B194" t="s">
        <v>213</v>
      </c>
      <c r="C194" t="s">
        <v>222</v>
      </c>
      <c r="D194" t="s">
        <v>225</v>
      </c>
      <c r="E194" s="10" t="s">
        <v>31</v>
      </c>
      <c r="F194" s="11">
        <v>15000</v>
      </c>
      <c r="G194" s="11">
        <v>18150</v>
      </c>
      <c r="H194" s="2">
        <f>Tabla467[[#This Row],[Ejecutado]]/Tabla467[[#This Row],[Presupuesto]]</f>
        <v>1.21</v>
      </c>
      <c r="I194" t="s">
        <v>437</v>
      </c>
      <c r="K194" s="16"/>
    </row>
    <row r="195" spans="1:11" x14ac:dyDescent="0.25">
      <c r="A195" t="s">
        <v>212</v>
      </c>
      <c r="B195" t="s">
        <v>226</v>
      </c>
      <c r="C195" s="13" t="s">
        <v>227</v>
      </c>
      <c r="D195" t="s">
        <v>228</v>
      </c>
      <c r="E195" s="10" t="s">
        <v>31</v>
      </c>
      <c r="F195" s="11">
        <v>30000</v>
      </c>
      <c r="G195" s="11">
        <v>34045.85</v>
      </c>
      <c r="H195" s="2">
        <f>Tabla467[[#This Row],[Ejecutado]]/Tabla467[[#This Row],[Presupuesto]]</f>
        <v>1.1348616666666667</v>
      </c>
      <c r="I195" t="s">
        <v>332</v>
      </c>
      <c r="K195" s="16"/>
    </row>
    <row r="196" spans="1:11" x14ac:dyDescent="0.25">
      <c r="A196" t="s">
        <v>212</v>
      </c>
      <c r="B196" t="s">
        <v>226</v>
      </c>
      <c r="C196" s="13" t="s">
        <v>227</v>
      </c>
      <c r="D196" t="s">
        <v>229</v>
      </c>
      <c r="E196" s="10" t="s">
        <v>17</v>
      </c>
      <c r="F196" s="4" t="s">
        <v>21</v>
      </c>
      <c r="G196" s="11"/>
      <c r="H196" s="2"/>
      <c r="I196" t="s">
        <v>438</v>
      </c>
      <c r="K196" s="16"/>
    </row>
    <row r="197" spans="1:11" x14ac:dyDescent="0.25">
      <c r="A197" t="s">
        <v>212</v>
      </c>
      <c r="B197" t="s">
        <v>226</v>
      </c>
      <c r="C197" s="13" t="s">
        <v>227</v>
      </c>
      <c r="D197" t="s">
        <v>230</v>
      </c>
      <c r="E197" s="10" t="s">
        <v>17</v>
      </c>
      <c r="F197" s="11">
        <v>14000</v>
      </c>
      <c r="G197" s="11">
        <v>0</v>
      </c>
      <c r="H197" s="2"/>
      <c r="I197" t="s">
        <v>439</v>
      </c>
      <c r="K197" s="16"/>
    </row>
    <row r="198" spans="1:11" x14ac:dyDescent="0.25">
      <c r="A198" t="s">
        <v>212</v>
      </c>
      <c r="B198" t="s">
        <v>226</v>
      </c>
      <c r="C198" s="13" t="s">
        <v>227</v>
      </c>
      <c r="D198" t="s">
        <v>230</v>
      </c>
      <c r="E198" s="10" t="s">
        <v>17</v>
      </c>
      <c r="F198" s="11"/>
      <c r="G198" s="11"/>
      <c r="H198" s="17"/>
      <c r="I198" t="s">
        <v>332</v>
      </c>
      <c r="K198" s="16"/>
    </row>
    <row r="199" spans="1:11" x14ac:dyDescent="0.25">
      <c r="A199" t="s">
        <v>212</v>
      </c>
      <c r="B199" t="s">
        <v>226</v>
      </c>
      <c r="C199" s="13" t="s">
        <v>227</v>
      </c>
      <c r="D199" t="s">
        <v>231</v>
      </c>
      <c r="E199" s="10" t="s">
        <v>31</v>
      </c>
      <c r="F199" s="11">
        <v>800</v>
      </c>
      <c r="G199" s="11">
        <v>800</v>
      </c>
      <c r="H199" s="2">
        <f>Tabla467[[#This Row],[Ejecutado]]/Tabla467[[#This Row],[Presupuesto]]</f>
        <v>1</v>
      </c>
      <c r="I199" t="s">
        <v>440</v>
      </c>
      <c r="K199" s="16"/>
    </row>
    <row r="200" spans="1:11" x14ac:dyDescent="0.25">
      <c r="A200" t="s">
        <v>212</v>
      </c>
      <c r="B200" t="s">
        <v>226</v>
      </c>
      <c r="C200" s="13" t="s">
        <v>227</v>
      </c>
      <c r="D200" t="s">
        <v>231</v>
      </c>
      <c r="E200" s="10" t="s">
        <v>31</v>
      </c>
      <c r="F200" s="11"/>
      <c r="G200" s="11"/>
      <c r="H200" s="17"/>
      <c r="I200" t="s">
        <v>332</v>
      </c>
      <c r="K200" s="16"/>
    </row>
    <row r="201" spans="1:11" x14ac:dyDescent="0.25">
      <c r="A201" t="s">
        <v>212</v>
      </c>
      <c r="B201" t="s">
        <v>226</v>
      </c>
      <c r="C201" s="13" t="s">
        <v>232</v>
      </c>
      <c r="D201" t="s">
        <v>233</v>
      </c>
      <c r="E201" s="10" t="s">
        <v>17</v>
      </c>
      <c r="F201" s="11">
        <v>13000</v>
      </c>
      <c r="G201" s="11">
        <v>0</v>
      </c>
      <c r="H201" s="2">
        <f>Tabla467[[#This Row],[Ejecutado]]/Tabla467[[#This Row],[Presupuesto]]</f>
        <v>0</v>
      </c>
      <c r="I201" t="s">
        <v>441</v>
      </c>
      <c r="K201" s="16"/>
    </row>
    <row r="202" spans="1:11" x14ac:dyDescent="0.25">
      <c r="A202" t="s">
        <v>212</v>
      </c>
      <c r="B202" t="s">
        <v>226</v>
      </c>
      <c r="C202" s="13" t="s">
        <v>232</v>
      </c>
      <c r="D202" t="s">
        <v>234</v>
      </c>
      <c r="E202" s="10" t="s">
        <v>17</v>
      </c>
      <c r="F202" s="11">
        <v>4000</v>
      </c>
      <c r="G202" s="11">
        <v>0</v>
      </c>
      <c r="H202" s="2">
        <f>Tabla467[[#This Row],[Ejecutado]]/Tabla467[[#This Row],[Presupuesto]]</f>
        <v>0</v>
      </c>
      <c r="I202" t="s">
        <v>444</v>
      </c>
      <c r="K202" s="16"/>
    </row>
    <row r="203" spans="1:11" x14ac:dyDescent="0.25">
      <c r="A203" t="s">
        <v>212</v>
      </c>
      <c r="B203" t="s">
        <v>226</v>
      </c>
      <c r="C203" s="13" t="s">
        <v>232</v>
      </c>
      <c r="D203" t="s">
        <v>235</v>
      </c>
      <c r="E203" s="10" t="s">
        <v>17</v>
      </c>
      <c r="F203" s="11">
        <v>6000</v>
      </c>
      <c r="G203" s="11">
        <v>0</v>
      </c>
      <c r="H203" s="2">
        <f>Tabla467[[#This Row],[Ejecutado]]/Tabla467[[#This Row],[Presupuesto]]</f>
        <v>0</v>
      </c>
      <c r="I203" t="s">
        <v>441</v>
      </c>
      <c r="K203" s="16"/>
    </row>
    <row r="204" spans="1:11" x14ac:dyDescent="0.25">
      <c r="A204" t="s">
        <v>212</v>
      </c>
      <c r="B204" t="s">
        <v>226</v>
      </c>
      <c r="C204" s="13" t="s">
        <v>232</v>
      </c>
      <c r="D204" t="s">
        <v>236</v>
      </c>
      <c r="E204" s="10" t="s">
        <v>17</v>
      </c>
      <c r="F204" s="11">
        <v>35000</v>
      </c>
      <c r="G204" s="11">
        <v>0</v>
      </c>
      <c r="H204" s="2">
        <f>Tabla467[[#This Row],[Ejecutado]]/Tabla467[[#This Row],[Presupuesto]]</f>
        <v>0</v>
      </c>
      <c r="I204" t="s">
        <v>338</v>
      </c>
      <c r="K204" s="16"/>
    </row>
    <row r="205" spans="1:11" x14ac:dyDescent="0.25">
      <c r="A205" t="s">
        <v>212</v>
      </c>
      <c r="B205" t="s">
        <v>226</v>
      </c>
      <c r="C205" s="13" t="s">
        <v>232</v>
      </c>
      <c r="D205" t="s">
        <v>237</v>
      </c>
      <c r="E205" s="10" t="s">
        <v>17</v>
      </c>
      <c r="F205" s="11">
        <v>7000</v>
      </c>
      <c r="G205" s="11">
        <v>0</v>
      </c>
      <c r="H205" s="2">
        <f>Tabla467[[#This Row],[Ejecutado]]/Tabla467[[#This Row],[Presupuesto]]</f>
        <v>0</v>
      </c>
      <c r="I205" t="s">
        <v>442</v>
      </c>
      <c r="K205" s="16"/>
    </row>
    <row r="206" spans="1:11" x14ac:dyDescent="0.25">
      <c r="A206" t="s">
        <v>212</v>
      </c>
      <c r="B206" t="s">
        <v>226</v>
      </c>
      <c r="C206" s="13" t="s">
        <v>232</v>
      </c>
      <c r="D206" t="s">
        <v>237</v>
      </c>
      <c r="E206" s="10" t="s">
        <v>17</v>
      </c>
      <c r="F206" s="11"/>
      <c r="G206" s="11"/>
      <c r="H206" s="17"/>
      <c r="I206" t="s">
        <v>443</v>
      </c>
      <c r="K206" s="16"/>
    </row>
    <row r="207" spans="1:11" x14ac:dyDescent="0.25">
      <c r="A207" t="s">
        <v>212</v>
      </c>
      <c r="B207" t="s">
        <v>226</v>
      </c>
      <c r="C207" s="13" t="s">
        <v>238</v>
      </c>
      <c r="D207" t="s">
        <v>239</v>
      </c>
      <c r="E207" s="10" t="s">
        <v>17</v>
      </c>
      <c r="F207" s="11">
        <v>8000</v>
      </c>
      <c r="G207" s="11">
        <v>0</v>
      </c>
      <c r="H207" s="2">
        <f>Tabla467[[#This Row],[Ejecutado]]/Tabla467[[#This Row],[Presupuesto]]</f>
        <v>0</v>
      </c>
      <c r="I207" t="s">
        <v>449</v>
      </c>
      <c r="K207" s="16"/>
    </row>
    <row r="208" spans="1:11" x14ac:dyDescent="0.25">
      <c r="A208" t="s">
        <v>212</v>
      </c>
      <c r="B208" t="s">
        <v>226</v>
      </c>
      <c r="C208" s="13" t="s">
        <v>238</v>
      </c>
      <c r="D208" t="s">
        <v>239</v>
      </c>
      <c r="E208" s="10" t="s">
        <v>17</v>
      </c>
      <c r="F208" s="11"/>
      <c r="G208" s="11"/>
      <c r="H208" s="17"/>
      <c r="I208" t="s">
        <v>441</v>
      </c>
      <c r="K208" s="16"/>
    </row>
    <row r="209" spans="1:11" x14ac:dyDescent="0.25">
      <c r="A209" t="s">
        <v>212</v>
      </c>
      <c r="B209" t="s">
        <v>226</v>
      </c>
      <c r="C209" s="13" t="s">
        <v>238</v>
      </c>
      <c r="D209" t="s">
        <v>240</v>
      </c>
      <c r="E209" s="10" t="s">
        <v>17</v>
      </c>
      <c r="F209" s="11">
        <v>4000</v>
      </c>
      <c r="G209" s="11">
        <v>0</v>
      </c>
      <c r="H209" s="2">
        <f>Tabla467[[#This Row],[Ejecutado]]/Tabla467[[#This Row],[Presupuesto]]</f>
        <v>0</v>
      </c>
      <c r="I209" t="s">
        <v>445</v>
      </c>
      <c r="K209" s="16"/>
    </row>
    <row r="210" spans="1:11" x14ac:dyDescent="0.25">
      <c r="A210" t="s">
        <v>212</v>
      </c>
      <c r="B210" t="s">
        <v>226</v>
      </c>
      <c r="C210" s="13" t="s">
        <v>238</v>
      </c>
      <c r="D210" t="s">
        <v>240</v>
      </c>
      <c r="E210" s="10" t="s">
        <v>17</v>
      </c>
      <c r="F210" s="11"/>
      <c r="G210" s="11"/>
      <c r="H210" s="17"/>
      <c r="I210" t="s">
        <v>443</v>
      </c>
      <c r="K210" s="16"/>
    </row>
    <row r="211" spans="1:11" x14ac:dyDescent="0.25">
      <c r="A211" t="s">
        <v>212</v>
      </c>
      <c r="B211" t="s">
        <v>226</v>
      </c>
      <c r="C211" s="13" t="s">
        <v>238</v>
      </c>
      <c r="D211" t="s">
        <v>241</v>
      </c>
      <c r="E211" s="10" t="s">
        <v>17</v>
      </c>
      <c r="F211" s="11">
        <v>35000</v>
      </c>
      <c r="G211" s="11">
        <v>0</v>
      </c>
      <c r="H211" s="2">
        <f>Tabla467[[#This Row],[Ejecutado]]/Tabla467[[#This Row],[Presupuesto]]</f>
        <v>0</v>
      </c>
      <c r="I211" t="s">
        <v>446</v>
      </c>
      <c r="K211" s="16"/>
    </row>
    <row r="212" spans="1:11" x14ac:dyDescent="0.25">
      <c r="A212" t="s">
        <v>212</v>
      </c>
      <c r="B212" t="s">
        <v>226</v>
      </c>
      <c r="C212" s="13" t="s">
        <v>238</v>
      </c>
      <c r="D212" t="s">
        <v>241</v>
      </c>
      <c r="E212" s="10" t="s">
        <v>17</v>
      </c>
      <c r="F212" s="11"/>
      <c r="G212" s="11"/>
      <c r="H212" s="17"/>
      <c r="I212" t="s">
        <v>441</v>
      </c>
      <c r="K212" s="16"/>
    </row>
    <row r="213" spans="1:11" x14ac:dyDescent="0.25">
      <c r="A213" t="s">
        <v>212</v>
      </c>
      <c r="B213" t="s">
        <v>226</v>
      </c>
      <c r="C213" s="13" t="s">
        <v>238</v>
      </c>
      <c r="D213" t="s">
        <v>242</v>
      </c>
      <c r="E213" s="10" t="s">
        <v>17</v>
      </c>
      <c r="F213" s="11">
        <v>5000</v>
      </c>
      <c r="G213" s="11">
        <v>0</v>
      </c>
      <c r="H213" s="2">
        <f>Tabla467[[#This Row],[Ejecutado]]/Tabla467[[#This Row],[Presupuesto]]</f>
        <v>0</v>
      </c>
      <c r="I213" t="s">
        <v>447</v>
      </c>
      <c r="K213" s="16"/>
    </row>
    <row r="214" spans="1:11" x14ac:dyDescent="0.25">
      <c r="A214" t="s">
        <v>212</v>
      </c>
      <c r="B214" t="s">
        <v>226</v>
      </c>
      <c r="C214" s="13" t="s">
        <v>238</v>
      </c>
      <c r="D214" t="s">
        <v>242</v>
      </c>
      <c r="E214" s="10" t="s">
        <v>17</v>
      </c>
      <c r="F214" s="11"/>
      <c r="G214" s="11"/>
      <c r="H214" s="17"/>
      <c r="I214" t="s">
        <v>443</v>
      </c>
      <c r="K214" s="16"/>
    </row>
    <row r="215" spans="1:11" x14ac:dyDescent="0.25">
      <c r="A215" t="s">
        <v>212</v>
      </c>
      <c r="B215" t="s">
        <v>226</v>
      </c>
      <c r="C215" s="13" t="s">
        <v>238</v>
      </c>
      <c r="D215" t="s">
        <v>243</v>
      </c>
      <c r="E215" s="10" t="s">
        <v>17</v>
      </c>
      <c r="F215" s="11">
        <v>4000</v>
      </c>
      <c r="G215" s="11">
        <v>0</v>
      </c>
      <c r="H215" s="2">
        <f>Tabla467[[#This Row],[Ejecutado]]/Tabla467[[#This Row],[Presupuesto]]</f>
        <v>0</v>
      </c>
      <c r="I215" t="s">
        <v>448</v>
      </c>
      <c r="K215" s="16"/>
    </row>
    <row r="216" spans="1:11" x14ac:dyDescent="0.25">
      <c r="A216" t="s">
        <v>212</v>
      </c>
      <c r="B216" t="s">
        <v>226</v>
      </c>
      <c r="C216" s="13" t="s">
        <v>244</v>
      </c>
      <c r="D216" t="s">
        <v>245</v>
      </c>
      <c r="E216" s="10" t="s">
        <v>31</v>
      </c>
      <c r="F216" s="11">
        <v>120000</v>
      </c>
      <c r="G216" s="11">
        <v>92755</v>
      </c>
      <c r="H216" s="2">
        <f>Tabla467[[#This Row],[Ejecutado]]/Tabla467[[#This Row],[Presupuesto]]</f>
        <v>0.7729583333333333</v>
      </c>
      <c r="I216" t="s">
        <v>450</v>
      </c>
      <c r="J216" t="s">
        <v>318</v>
      </c>
    </row>
    <row r="217" spans="1:11" x14ac:dyDescent="0.25">
      <c r="A217" s="25" t="s">
        <v>212</v>
      </c>
      <c r="B217" s="25" t="s">
        <v>226</v>
      </c>
      <c r="C217" s="25" t="s">
        <v>509</v>
      </c>
      <c r="D217" s="25" t="s">
        <v>510</v>
      </c>
      <c r="E217" s="10" t="s">
        <v>31</v>
      </c>
      <c r="F217" s="11">
        <v>18150</v>
      </c>
      <c r="G217" s="11">
        <v>18150</v>
      </c>
      <c r="H217" s="2">
        <f>Tabla467[[#This Row],[Ejecutado]]/Tabla467[[#This Row],[Presupuesto]]</f>
        <v>1</v>
      </c>
      <c r="I217" t="s">
        <v>451</v>
      </c>
      <c r="J217" t="s">
        <v>318</v>
      </c>
    </row>
    <row r="218" spans="1:11" x14ac:dyDescent="0.25">
      <c r="A218" s="6" t="s">
        <v>246</v>
      </c>
      <c r="B218" s="6" t="s">
        <v>247</v>
      </c>
      <c r="C218" s="25" t="s">
        <v>258</v>
      </c>
      <c r="D218" s="6" t="s">
        <v>261</v>
      </c>
      <c r="E218" s="12" t="s">
        <v>24</v>
      </c>
      <c r="F218" s="5" t="s">
        <v>21</v>
      </c>
      <c r="G218" s="11"/>
      <c r="H218" s="2"/>
      <c r="I218" t="s">
        <v>452</v>
      </c>
      <c r="J218" t="s">
        <v>376</v>
      </c>
      <c r="K218" t="s">
        <v>466</v>
      </c>
    </row>
    <row r="219" spans="1:11" x14ac:dyDescent="0.25">
      <c r="A219" t="s">
        <v>246</v>
      </c>
      <c r="B219" t="s">
        <v>247</v>
      </c>
      <c r="C219" s="13" t="s">
        <v>258</v>
      </c>
      <c r="D219" t="s">
        <v>262</v>
      </c>
      <c r="E219" s="10" t="s">
        <v>31</v>
      </c>
      <c r="F219" s="11">
        <v>10000</v>
      </c>
      <c r="G219" s="11">
        <v>18400</v>
      </c>
      <c r="H219" s="2">
        <f>Tabla467[[#This Row],[Ejecutado]]/Tabla467[[#This Row],[Presupuesto]]</f>
        <v>1.84</v>
      </c>
      <c r="I219" t="s">
        <v>453</v>
      </c>
      <c r="J219" s="19">
        <v>2</v>
      </c>
    </row>
    <row r="220" spans="1:11" x14ac:dyDescent="0.25">
      <c r="A220" t="s">
        <v>246</v>
      </c>
      <c r="B220" t="s">
        <v>247</v>
      </c>
      <c r="C220" t="s">
        <v>258</v>
      </c>
      <c r="D220" t="s">
        <v>262</v>
      </c>
      <c r="E220" s="10" t="s">
        <v>31</v>
      </c>
      <c r="F220" s="11"/>
      <c r="G220" s="11"/>
      <c r="H220" s="17"/>
      <c r="I220" t="s">
        <v>454</v>
      </c>
      <c r="J220" s="19">
        <v>25</v>
      </c>
      <c r="K220" s="37"/>
    </row>
    <row r="221" spans="1:11" x14ac:dyDescent="0.25">
      <c r="A221" t="s">
        <v>246</v>
      </c>
      <c r="B221" t="s">
        <v>247</v>
      </c>
      <c r="C221" t="s">
        <v>258</v>
      </c>
      <c r="D221" t="s">
        <v>263</v>
      </c>
      <c r="E221" s="10" t="s">
        <v>17</v>
      </c>
      <c r="F221" s="11">
        <v>425</v>
      </c>
      <c r="G221" s="11">
        <v>0</v>
      </c>
      <c r="H221" s="2">
        <f>Tabla467[[#This Row],[Ejecutado]]/Tabla467[[#This Row],[Presupuesto]]</f>
        <v>0</v>
      </c>
      <c r="I221" t="s">
        <v>455</v>
      </c>
    </row>
    <row r="222" spans="1:11" x14ac:dyDescent="0.25">
      <c r="A222" t="s">
        <v>246</v>
      </c>
      <c r="B222" t="s">
        <v>247</v>
      </c>
      <c r="C222" t="s">
        <v>258</v>
      </c>
      <c r="D222" t="s">
        <v>264</v>
      </c>
      <c r="E222" s="10" t="s">
        <v>31</v>
      </c>
      <c r="F222" s="4" t="s">
        <v>21</v>
      </c>
      <c r="G222" s="11"/>
      <c r="H222" s="2"/>
      <c r="I222" t="s">
        <v>456</v>
      </c>
    </row>
    <row r="223" spans="1:11" x14ac:dyDescent="0.25">
      <c r="A223" t="s">
        <v>246</v>
      </c>
      <c r="B223" t="s">
        <v>247</v>
      </c>
      <c r="C223" t="s">
        <v>258</v>
      </c>
      <c r="D223" t="s">
        <v>265</v>
      </c>
      <c r="E223" s="10" t="s">
        <v>31</v>
      </c>
      <c r="F223" s="4">
        <v>20000</v>
      </c>
      <c r="G223" s="11">
        <v>20000</v>
      </c>
      <c r="H223" s="2">
        <f>Tabla467[[#This Row],[Ejecutado]]/Tabla467[[#This Row],[Presupuesto]]</f>
        <v>1</v>
      </c>
      <c r="I223" t="s">
        <v>457</v>
      </c>
    </row>
    <row r="224" spans="1:11" x14ac:dyDescent="0.25">
      <c r="A224" t="s">
        <v>246</v>
      </c>
      <c r="B224" t="s">
        <v>247</v>
      </c>
      <c r="C224" t="s">
        <v>258</v>
      </c>
      <c r="D224" t="s">
        <v>266</v>
      </c>
      <c r="E224" s="10" t="s">
        <v>31</v>
      </c>
      <c r="F224" s="11">
        <v>8000</v>
      </c>
      <c r="G224" s="11">
        <v>10000</v>
      </c>
      <c r="H224" s="2">
        <f>Tabla467[[#This Row],[Ejecutado]]/Tabla467[[#This Row],[Presupuesto]]</f>
        <v>1.25</v>
      </c>
      <c r="I224" t="s">
        <v>458</v>
      </c>
      <c r="J224" s="19">
        <v>10</v>
      </c>
    </row>
    <row r="225" spans="1:11" x14ac:dyDescent="0.25">
      <c r="A225" t="s">
        <v>246</v>
      </c>
      <c r="B225" t="s">
        <v>247</v>
      </c>
      <c r="C225" t="s">
        <v>258</v>
      </c>
      <c r="D225" t="s">
        <v>267</v>
      </c>
      <c r="E225" s="12" t="s">
        <v>31</v>
      </c>
      <c r="F225" s="11">
        <v>750</v>
      </c>
      <c r="G225" s="11">
        <v>614</v>
      </c>
      <c r="H225" s="2">
        <f>Tabla467[[#This Row],[Ejecutado]]/Tabla467[[#This Row],[Presupuesto]]</f>
        <v>0.81866666666666665</v>
      </c>
      <c r="I225" t="s">
        <v>459</v>
      </c>
      <c r="J225" s="19">
        <v>3</v>
      </c>
    </row>
    <row r="226" spans="1:11" x14ac:dyDescent="0.25">
      <c r="A226" t="s">
        <v>246</v>
      </c>
      <c r="B226" t="s">
        <v>247</v>
      </c>
      <c r="C226" t="s">
        <v>258</v>
      </c>
      <c r="D226" t="s">
        <v>267</v>
      </c>
      <c r="E226" s="12" t="s">
        <v>31</v>
      </c>
      <c r="F226" s="11"/>
      <c r="G226" s="11"/>
      <c r="H226" s="17"/>
      <c r="I226" t="s">
        <v>460</v>
      </c>
      <c r="J226" s="19">
        <v>3</v>
      </c>
    </row>
    <row r="227" spans="1:11" x14ac:dyDescent="0.25">
      <c r="A227" t="s">
        <v>246</v>
      </c>
      <c r="B227" t="s">
        <v>247</v>
      </c>
      <c r="C227" t="s">
        <v>258</v>
      </c>
      <c r="D227" t="s">
        <v>268</v>
      </c>
      <c r="E227" s="10" t="s">
        <v>24</v>
      </c>
      <c r="F227" s="11">
        <v>12000</v>
      </c>
      <c r="G227" s="11">
        <v>9000</v>
      </c>
      <c r="H227" s="2">
        <f>Tabla467[[#This Row],[Ejecutado]]/Tabla467[[#This Row],[Presupuesto]]</f>
        <v>0.75</v>
      </c>
      <c r="I227" t="s">
        <v>461</v>
      </c>
      <c r="J227" s="19">
        <v>2</v>
      </c>
      <c r="K227" t="s">
        <v>582</v>
      </c>
    </row>
    <row r="228" spans="1:11" x14ac:dyDescent="0.25">
      <c r="A228" t="s">
        <v>246</v>
      </c>
      <c r="B228" t="s">
        <v>247</v>
      </c>
      <c r="C228" s="13" t="s">
        <v>258</v>
      </c>
      <c r="D228" t="s">
        <v>269</v>
      </c>
      <c r="E228" s="10" t="s">
        <v>249</v>
      </c>
      <c r="F228" s="11">
        <v>2000</v>
      </c>
      <c r="G228" s="11">
        <v>500</v>
      </c>
      <c r="H228" s="2">
        <f>Tabla467[[#This Row],[Ejecutado]]/Tabla467[[#This Row],[Presupuesto]]</f>
        <v>0.25</v>
      </c>
      <c r="I228" t="s">
        <v>462</v>
      </c>
      <c r="J228" s="19">
        <v>8</v>
      </c>
      <c r="K228" t="s">
        <v>555</v>
      </c>
    </row>
    <row r="229" spans="1:11" x14ac:dyDescent="0.25">
      <c r="A229" t="s">
        <v>246</v>
      </c>
      <c r="B229" t="s">
        <v>247</v>
      </c>
      <c r="C229" s="13" t="s">
        <v>258</v>
      </c>
      <c r="D229" t="s">
        <v>269</v>
      </c>
      <c r="E229" s="10" t="s">
        <v>249</v>
      </c>
      <c r="F229" s="11"/>
      <c r="G229" s="11"/>
      <c r="H229" s="17"/>
      <c r="I229" t="s">
        <v>463</v>
      </c>
      <c r="J229" s="19">
        <v>28</v>
      </c>
    </row>
    <row r="230" spans="1:11" x14ac:dyDescent="0.25">
      <c r="A230" t="s">
        <v>246</v>
      </c>
      <c r="B230" t="s">
        <v>247</v>
      </c>
      <c r="C230" s="13" t="s">
        <v>258</v>
      </c>
      <c r="D230" t="s">
        <v>270</v>
      </c>
      <c r="E230" s="10" t="s">
        <v>249</v>
      </c>
      <c r="F230" s="11">
        <v>20000</v>
      </c>
      <c r="G230" s="11">
        <v>7200</v>
      </c>
      <c r="H230" s="2">
        <f>Tabla467[[#This Row],[Ejecutado]]/Tabla467[[#This Row],[Presupuesto]]</f>
        <v>0.36</v>
      </c>
      <c r="I230" t="s">
        <v>464</v>
      </c>
      <c r="J230" s="19">
        <v>360</v>
      </c>
      <c r="K230" t="s">
        <v>465</v>
      </c>
    </row>
    <row r="231" spans="1:11" x14ac:dyDescent="0.25">
      <c r="A231" t="s">
        <v>246</v>
      </c>
      <c r="B231" t="s">
        <v>248</v>
      </c>
      <c r="C231" s="13" t="s">
        <v>259</v>
      </c>
      <c r="D231" t="s">
        <v>271</v>
      </c>
      <c r="E231" s="10" t="s">
        <v>17</v>
      </c>
      <c r="F231" s="11">
        <v>167000</v>
      </c>
      <c r="G231" s="11">
        <v>0</v>
      </c>
      <c r="H231" s="2">
        <f>Tabla467[[#This Row],[Ejecutado]]/Tabla467[[#This Row],[Presupuesto]]</f>
        <v>0</v>
      </c>
      <c r="I231" t="s">
        <v>441</v>
      </c>
    </row>
    <row r="232" spans="1:11" x14ac:dyDescent="0.25">
      <c r="A232" t="s">
        <v>246</v>
      </c>
      <c r="B232" t="s">
        <v>248</v>
      </c>
      <c r="C232" s="13" t="s">
        <v>259</v>
      </c>
      <c r="D232" t="s">
        <v>271</v>
      </c>
      <c r="E232" s="10" t="s">
        <v>17</v>
      </c>
      <c r="F232" s="11"/>
      <c r="G232" s="11"/>
      <c r="H232" s="17"/>
      <c r="I232" t="s">
        <v>467</v>
      </c>
    </row>
    <row r="233" spans="1:11" x14ac:dyDescent="0.25">
      <c r="A233" t="s">
        <v>246</v>
      </c>
      <c r="B233" t="s">
        <v>248</v>
      </c>
      <c r="C233" s="13" t="s">
        <v>259</v>
      </c>
      <c r="D233" t="s">
        <v>272</v>
      </c>
      <c r="E233" s="10" t="s">
        <v>17</v>
      </c>
      <c r="F233" s="11">
        <v>47000</v>
      </c>
      <c r="G233" s="11">
        <v>0</v>
      </c>
      <c r="H233" s="2">
        <f>Tabla467[[#This Row],[Ejecutado]]/Tabla467[[#This Row],[Presupuesto]]</f>
        <v>0</v>
      </c>
      <c r="I233" t="s">
        <v>441</v>
      </c>
    </row>
    <row r="234" spans="1:11" x14ac:dyDescent="0.25">
      <c r="A234" t="s">
        <v>246</v>
      </c>
      <c r="B234" t="s">
        <v>248</v>
      </c>
      <c r="C234" s="13" t="s">
        <v>259</v>
      </c>
      <c r="D234" t="s">
        <v>272</v>
      </c>
      <c r="E234" s="10" t="s">
        <v>17</v>
      </c>
      <c r="F234" s="11"/>
      <c r="G234" s="11"/>
      <c r="H234" s="17"/>
      <c r="I234" t="s">
        <v>467</v>
      </c>
    </row>
    <row r="235" spans="1:11" x14ac:dyDescent="0.25">
      <c r="A235" t="s">
        <v>246</v>
      </c>
      <c r="B235" t="s">
        <v>248</v>
      </c>
      <c r="C235" s="13" t="s">
        <v>260</v>
      </c>
      <c r="D235" t="s">
        <v>273</v>
      </c>
      <c r="E235" s="10" t="s">
        <v>31</v>
      </c>
      <c r="F235" s="11">
        <v>10000</v>
      </c>
      <c r="G235" s="11">
        <v>15405</v>
      </c>
      <c r="H235" s="2">
        <f>Tabla467[[#This Row],[Ejecutado]]/Tabla467[[#This Row],[Presupuesto]]</f>
        <v>1.5405</v>
      </c>
      <c r="I235" t="s">
        <v>468</v>
      </c>
      <c r="J235" s="19">
        <v>7</v>
      </c>
    </row>
    <row r="236" spans="1:11" x14ac:dyDescent="0.25">
      <c r="A236" t="s">
        <v>246</v>
      </c>
      <c r="B236" t="s">
        <v>248</v>
      </c>
      <c r="C236" s="13" t="s">
        <v>260</v>
      </c>
      <c r="D236" t="s">
        <v>273</v>
      </c>
      <c r="E236" s="10" t="s">
        <v>31</v>
      </c>
      <c r="F236" s="11"/>
      <c r="G236" s="11"/>
      <c r="H236" s="17"/>
      <c r="I236" t="s">
        <v>469</v>
      </c>
      <c r="J236" s="19">
        <v>150</v>
      </c>
      <c r="K236" t="s">
        <v>556</v>
      </c>
    </row>
    <row r="237" spans="1:11" s="3" customFormat="1" x14ac:dyDescent="0.25">
      <c r="A237" t="s">
        <v>246</v>
      </c>
      <c r="B237" t="s">
        <v>248</v>
      </c>
      <c r="C237" s="13" t="s">
        <v>260</v>
      </c>
      <c r="D237" t="s">
        <v>274</v>
      </c>
      <c r="E237" s="10" t="s">
        <v>31</v>
      </c>
      <c r="F237" s="11">
        <v>264000</v>
      </c>
      <c r="G237" s="11">
        <v>253144.18</v>
      </c>
      <c r="H237" s="2">
        <f>Tabla467[[#This Row],[Ejecutado]]/Tabla467[[#This Row],[Presupuesto]]</f>
        <v>0.95887946969696969</v>
      </c>
      <c r="I237" t="s">
        <v>470</v>
      </c>
      <c r="J237" s="19">
        <v>23</v>
      </c>
      <c r="K237" t="s">
        <v>471</v>
      </c>
    </row>
    <row r="238" spans="1:11" x14ac:dyDescent="0.25">
      <c r="A238" t="s">
        <v>246</v>
      </c>
      <c r="B238" t="s">
        <v>248</v>
      </c>
      <c r="C238" s="13" t="s">
        <v>260</v>
      </c>
      <c r="D238" t="s">
        <v>275</v>
      </c>
      <c r="E238" s="10" t="s">
        <v>31</v>
      </c>
      <c r="F238" s="11">
        <v>5000</v>
      </c>
      <c r="G238" s="11">
        <v>5000</v>
      </c>
      <c r="H238" s="2">
        <f>Tabla467[[#This Row],[Ejecutado]]/Tabla467[[#This Row],[Presupuesto]]</f>
        <v>1</v>
      </c>
      <c r="I238" t="s">
        <v>472</v>
      </c>
      <c r="J238" s="19">
        <v>1</v>
      </c>
    </row>
    <row r="239" spans="1:11" x14ac:dyDescent="0.25">
      <c r="A239" t="s">
        <v>246</v>
      </c>
      <c r="B239" t="s">
        <v>248</v>
      </c>
      <c r="C239" s="13" t="s">
        <v>260</v>
      </c>
      <c r="D239" t="s">
        <v>275</v>
      </c>
      <c r="E239" s="10" t="s">
        <v>31</v>
      </c>
      <c r="F239" s="11"/>
      <c r="G239" s="11"/>
      <c r="H239" s="17"/>
      <c r="I239" t="s">
        <v>473</v>
      </c>
      <c r="J239" s="19">
        <v>177</v>
      </c>
    </row>
    <row r="240" spans="1:11" x14ac:dyDescent="0.25">
      <c r="A240" t="s">
        <v>246</v>
      </c>
      <c r="B240" t="s">
        <v>248</v>
      </c>
      <c r="C240" s="13" t="s">
        <v>260</v>
      </c>
      <c r="D240" t="s">
        <v>276</v>
      </c>
      <c r="E240" s="10" t="s">
        <v>31</v>
      </c>
      <c r="F240" s="11">
        <v>119170</v>
      </c>
      <c r="G240" s="11">
        <v>51643.73</v>
      </c>
      <c r="H240" s="2">
        <f>Tabla467[[#This Row],[Ejecutado]]/Tabla467[[#This Row],[Presupuesto]]</f>
        <v>0.43336183603255857</v>
      </c>
      <c r="I240" t="s">
        <v>474</v>
      </c>
      <c r="J240" s="19">
        <v>8</v>
      </c>
    </row>
    <row r="241" spans="1:12" x14ac:dyDescent="0.25">
      <c r="A241" t="s">
        <v>246</v>
      </c>
      <c r="B241" t="s">
        <v>248</v>
      </c>
      <c r="C241" s="13" t="s">
        <v>260</v>
      </c>
      <c r="D241" t="s">
        <v>276</v>
      </c>
      <c r="E241" s="10" t="s">
        <v>31</v>
      </c>
      <c r="F241" s="11"/>
      <c r="G241" s="11"/>
      <c r="H241" s="17"/>
      <c r="I241" t="s">
        <v>475</v>
      </c>
      <c r="K241" t="s">
        <v>586</v>
      </c>
    </row>
    <row r="243" spans="1:12" x14ac:dyDescent="0.25">
      <c r="L243" s="18"/>
    </row>
  </sheetData>
  <hyperlinks>
    <hyperlink ref="K84" r:id="rId1"/>
    <hyperlink ref="K46" r:id="rId2"/>
  </hyperlinks>
  <pageMargins left="0.7" right="0.7" top="0.75" bottom="0.75" header="0.3" footer="0.3"/>
  <pageSetup paperSize="9" orientation="portrait" horizontalDpi="1200" verticalDpi="1200"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41122eb-9860-46c6-a1d4-3b8f2f55dd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5690028680493428837E63D592F01B0" ma:contentTypeVersion="18" ma:contentTypeDescription="Crear nuevo documento." ma:contentTypeScope="" ma:versionID="759faa8e71d271e40b68283bd7527ec6">
  <xsd:schema xmlns:xsd="http://www.w3.org/2001/XMLSchema" xmlns:xs="http://www.w3.org/2001/XMLSchema" xmlns:p="http://schemas.microsoft.com/office/2006/metadata/properties" xmlns:ns3="441122eb-9860-46c6-a1d4-3b8f2f55dd04" xmlns:ns4="7f1772a8-f7c5-41bf-a369-a181160f8b96" targetNamespace="http://schemas.microsoft.com/office/2006/metadata/properties" ma:root="true" ma:fieldsID="a09c215c81ebc32754da95d3625d3e1f" ns3:_="" ns4:_="">
    <xsd:import namespace="441122eb-9860-46c6-a1d4-3b8f2f55dd04"/>
    <xsd:import namespace="7f1772a8-f7c5-41bf-a369-a181160f8b9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element ref="ns3:MediaServiceLocation" minOccurs="0"/>
                <xsd:element ref="ns3:_activity" minOccurs="0"/>
                <xsd:element ref="ns4:SharedWithUsers" minOccurs="0"/>
                <xsd:element ref="ns4:SharedWithDetails" minOccurs="0"/>
                <xsd:element ref="ns4:SharingHintHash"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1122eb-9860-46c6-a1d4-3b8f2f55dd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772a8-f7c5-41bf-a369-a181160f8b96"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SharingHintHash" ma:index="2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242083-8993-452A-8DB3-D7F35AF5B4F7}">
  <ds:schemaRefs>
    <ds:schemaRef ds:uri="http://purl.org/dc/terms/"/>
    <ds:schemaRef ds:uri="http://schemas.microsoft.com/office/2006/documentManagement/types"/>
    <ds:schemaRef ds:uri="http://purl.org/dc/dcmitype/"/>
    <ds:schemaRef ds:uri="7f1772a8-f7c5-41bf-a369-a181160f8b9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41122eb-9860-46c6-a1d4-3b8f2f55dd04"/>
    <ds:schemaRef ds:uri="http://www.w3.org/XML/1998/namespace"/>
  </ds:schemaRefs>
</ds:datastoreItem>
</file>

<file path=customXml/itemProps2.xml><?xml version="1.0" encoding="utf-8"?>
<ds:datastoreItem xmlns:ds="http://schemas.openxmlformats.org/officeDocument/2006/customXml" ds:itemID="{1C13EC1C-5491-4550-AAE0-CE6394D94241}">
  <ds:schemaRefs>
    <ds:schemaRef ds:uri="http://schemas.microsoft.com/sharepoint/v3/contenttype/forms"/>
  </ds:schemaRefs>
</ds:datastoreItem>
</file>

<file path=customXml/itemProps3.xml><?xml version="1.0" encoding="utf-8"?>
<ds:datastoreItem xmlns:ds="http://schemas.openxmlformats.org/officeDocument/2006/customXml" ds:itemID="{5A374A77-E517-416E-AF68-FE5621917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1122eb-9860-46c6-a1d4-3b8f2f55dd04"/>
    <ds:schemaRef ds:uri="7f1772a8-f7c5-41bf-a369-a181160f8b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poau2023 (ejecución)</vt:lpstr>
      <vt:lpstr>poau2023 (indicadores)</vt:lpstr>
    </vt:vector>
  </TitlesOfParts>
  <Manager/>
  <Company>Gobierno de Navarra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d252887</dc:creator>
  <cp:keywords/>
  <dc:description/>
  <cp:lastModifiedBy>d252887</cp:lastModifiedBy>
  <cp:revision/>
  <dcterms:created xsi:type="dcterms:W3CDTF">2022-08-23T10:26:02Z</dcterms:created>
  <dcterms:modified xsi:type="dcterms:W3CDTF">2024-04-12T16:12:16Z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0x010100E5690028680493428837E63D592F01B0</vt:lpwstr>
  </property>
</Properties>
</file>