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8160"/>
  </bookViews>
  <sheets>
    <sheet name="INDICE" sheetId="21" r:id="rId1"/>
    <sheet name="1-SUBPROYECTOS-ACTUACIONES" sheetId="1" r:id="rId2"/>
    <sheet name="2-Filtro SUB-ACT" sheetId="7" r:id="rId3"/>
    <sheet name="3-Códigos BDNS" sheetId="17" r:id="rId4"/>
    <sheet name="4-Códigos Contratos" sheetId="22" r:id="rId5"/>
    <sheet name="5-TOTALES INGR Y GASTOS" sheetId="18" r:id="rId6"/>
    <sheet name="6-PARTIDAS INGRESOS" sheetId="19" r:id="rId7"/>
    <sheet name="7-PARTIDAS GASTOS" sheetId="20" r:id="rId8"/>
    <sheet name="TABLAS" sheetId="4" state="hidden" r:id="rId9"/>
  </sheets>
  <externalReferences>
    <externalReference r:id="rId10"/>
  </externalReferences>
  <definedNames>
    <definedName name="_xlnm._FilterDatabase" localSheetId="1" hidden="1">'1-SUBPROYECTOS-ACTUACIONES'!$A$20:$M$167</definedName>
    <definedName name="_xlnm._FilterDatabase" localSheetId="2" hidden="1">'2-Filtro SUB-ACT'!#REF!</definedName>
    <definedName name="_xlnm._FilterDatabase" localSheetId="3" hidden="1">'3-Códigos BDNS'!$A$4:$E$130</definedName>
    <definedName name="_xlnm._FilterDatabase" localSheetId="4" hidden="1">'4-Códigos Contratos'!$A$8:$E$8</definedName>
    <definedName name="_xlnm._FilterDatabase" localSheetId="5" hidden="1">'5-TOTALES INGR Y GASTOS'!$A$8:$AC$233</definedName>
    <definedName name="_xlnm._FilterDatabase" localSheetId="6" hidden="1">'6-PARTIDAS INGRESOS'!$A$5:$P$271</definedName>
    <definedName name="_xlnm._FilterDatabase" localSheetId="7" hidden="1">'7-PARTIDAS GASTOS'!$A$5:$X$728</definedName>
    <definedName name="_xlnm.Print_Area" localSheetId="1">'1-SUBPROYECTOS-ACTUACIONES'!$A$2:$M$165</definedName>
    <definedName name="_xlnm.Print_Area" localSheetId="2">'2-Filtro SUB-ACT'!$F$9:$L$159</definedName>
    <definedName name="_xlnm.Print_Area" localSheetId="3">'3-Códigos BDNS'!$A$2:$E$127</definedName>
    <definedName name="COMPONENTES">[1]tablas!$B$6:$D$36</definedName>
    <definedName name="DEPARTAMENTOS">[1]tablas!$C$305:$C$320</definedName>
    <definedName name="HO_Estado">'[1]SUB-ACT GN'!$A$5:$R$421</definedName>
    <definedName name="MEDIDAS">[1]tablas!$B$47:$D$299</definedName>
    <definedName name="MINISTERIOS">[1]tablas!$D$345:$D$370</definedName>
    <definedName name="SegmentaciónDeDatos_COMPONENTE1">#N/A</definedName>
    <definedName name="SegmentaciónDeDatos_DEPARTAMENTO_de_gestión__DF_de_la_Presidenta_de_la_Comunidad_Foral_de_Navarra_10_2023__de_17_de_agosto">#N/A</definedName>
    <definedName name="_xlnm.Print_Titles" localSheetId="1">'1-SUBPROYECTOS-ACTUACIONES'!$20:$20</definedName>
    <definedName name="_xlnm.Print_Titles" localSheetId="2">'2-Filtro SUB-ACT'!$10:$10</definedName>
    <definedName name="_xlnm.Print_Titles" localSheetId="3">'3-Códigos BDNS'!$4:$4</definedName>
    <definedName name="_xlnm.Print_Titles" localSheetId="5">'5-TOTALES INGR Y GASTOS'!$8:$8</definedName>
    <definedName name="_xlnm.Print_Titles" localSheetId="6">'6-PARTIDAS INGRESOS'!$5:$5</definedName>
    <definedName name="_xlnm.Print_Titles" localSheetId="7">'7-PARTIDAS GASTOS'!$5:$5</definedName>
  </definedNames>
  <calcPr calcId="162913"/>
  <pivotCaches>
    <pivotCache cacheId="33" r:id="rId11"/>
  </pivotCaches>
  <extLst>
    <ext xmlns:x14="http://schemas.microsoft.com/office/spreadsheetml/2009/9/main" uri="{BBE1A952-AA13-448e-AADC-164F8A28A991}">
      <x14:slicerCaches>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7" l="1"/>
  <c r="K9" i="7" l="1"/>
  <c r="L9" i="7"/>
  <c r="N18" i="1" l="1"/>
  <c r="O18" i="1"/>
  <c r="K18" i="1" l="1"/>
  <c r="J18" i="1"/>
  <c r="I18" i="1"/>
  <c r="M18" i="1" l="1"/>
  <c r="X3" i="20" l="1"/>
  <c r="P3" i="19"/>
  <c r="AB5" i="18"/>
  <c r="AC5" i="18"/>
  <c r="D7" i="22" l="1"/>
  <c r="F9" i="7" l="1"/>
  <c r="A18" i="1" l="1"/>
  <c r="C18" i="1"/>
  <c r="B18" i="1"/>
  <c r="B3" i="20" l="1"/>
  <c r="C3" i="20"/>
  <c r="D3" i="20"/>
  <c r="B3" i="19"/>
  <c r="C3" i="19"/>
  <c r="D3" i="19"/>
  <c r="B5" i="18"/>
  <c r="G9" i="7" l="1"/>
  <c r="H9" i="7"/>
  <c r="W3" i="20" l="1"/>
  <c r="V3" i="20"/>
  <c r="U3" i="20"/>
  <c r="T3" i="20"/>
  <c r="S3" i="20"/>
  <c r="R3" i="20"/>
  <c r="Q3" i="20"/>
  <c r="P3" i="20"/>
  <c r="O3" i="20"/>
  <c r="N3" i="20"/>
  <c r="M3" i="20"/>
  <c r="L3" i="20"/>
  <c r="K3" i="20"/>
  <c r="J3" i="20"/>
  <c r="I3" i="20"/>
  <c r="H3" i="20"/>
  <c r="G3" i="20"/>
  <c r="F3" i="20"/>
  <c r="E3" i="20"/>
  <c r="A3" i="20"/>
  <c r="O3" i="19"/>
  <c r="N3" i="19"/>
  <c r="M3" i="19"/>
  <c r="L3" i="19"/>
  <c r="K3" i="19"/>
  <c r="J3" i="19"/>
  <c r="I3" i="19"/>
  <c r="H3" i="19"/>
  <c r="G3" i="19"/>
  <c r="F3" i="19"/>
  <c r="E3" i="19"/>
  <c r="A3" i="19"/>
  <c r="AA5" i="18"/>
  <c r="Z5" i="18"/>
  <c r="Y5" i="18"/>
  <c r="X5" i="18"/>
  <c r="W5" i="18"/>
  <c r="V5" i="18"/>
  <c r="U5" i="18"/>
  <c r="T5" i="18"/>
  <c r="S5" i="18"/>
  <c r="R5" i="18"/>
  <c r="Q5" i="18"/>
  <c r="P5" i="18"/>
  <c r="O5" i="18"/>
  <c r="N5" i="18"/>
  <c r="M5" i="18"/>
  <c r="L5" i="18"/>
  <c r="K5" i="18"/>
  <c r="J5" i="18"/>
  <c r="I5" i="18"/>
  <c r="H5" i="18"/>
  <c r="G5" i="18"/>
  <c r="F5" i="18"/>
  <c r="E5" i="18"/>
  <c r="D5" i="18"/>
  <c r="C5" i="18"/>
  <c r="A5" i="18"/>
  <c r="J9" i="7" l="1"/>
  <c r="I9" i="7"/>
  <c r="L8" i="7" l="1"/>
  <c r="K8" i="7"/>
  <c r="J8" i="7"/>
  <c r="F18" i="1" l="1"/>
  <c r="L18" i="1" l="1"/>
  <c r="H18" i="1"/>
  <c r="E18" i="1"/>
  <c r="D18" i="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5" i="4"/>
</calcChain>
</file>

<file path=xl/sharedStrings.xml><?xml version="1.0" encoding="utf-8"?>
<sst xmlns="http://schemas.openxmlformats.org/spreadsheetml/2006/main" count="10010" uniqueCount="2858">
  <si>
    <t>Departamento de Cohesión Territorial</t>
  </si>
  <si>
    <t>Departamento de Cultura y Deporte</t>
  </si>
  <si>
    <t>Departamento de Derechos Sociales</t>
  </si>
  <si>
    <t>Departamento de Desarrollo Económico y Empresarial</t>
  </si>
  <si>
    <t>Departamento de Desarrollo Rural y Medio Ambiente</t>
  </si>
  <si>
    <t>Departamento de Educación</t>
  </si>
  <si>
    <t>Departamento de Ordenación del Territorio, Vivienda, Paisaje y Proyectos Estratégicos</t>
  </si>
  <si>
    <t>Departamento de Políticas Migratorias y Justicia</t>
  </si>
  <si>
    <t>Departamento de Presidencia, Igualdad, Función Pública e Interior</t>
  </si>
  <si>
    <t>Departamento de Relaciones Ciudadanas</t>
  </si>
  <si>
    <t>Departamento de Salud</t>
  </si>
  <si>
    <t>Departamento de Universidad, Innovación y Transformación Digital</t>
  </si>
  <si>
    <t>C11</t>
  </si>
  <si>
    <t>C14</t>
  </si>
  <si>
    <t>C15</t>
  </si>
  <si>
    <t>C17</t>
  </si>
  <si>
    <t>C18</t>
  </si>
  <si>
    <t>C19</t>
  </si>
  <si>
    <t>C20</t>
  </si>
  <si>
    <t>C21</t>
  </si>
  <si>
    <t>C22</t>
  </si>
  <si>
    <t>C23</t>
  </si>
  <si>
    <t>C24</t>
  </si>
  <si>
    <t>C25</t>
  </si>
  <si>
    <t>C26</t>
  </si>
  <si>
    <t>C13</t>
  </si>
  <si>
    <t>Componente</t>
  </si>
  <si>
    <t>Nº</t>
  </si>
  <si>
    <t>Nombre componente</t>
  </si>
  <si>
    <t>Plan de choque de movilidad sostenible, segura y conectada en entornos urbanos y metropolitanos</t>
  </si>
  <si>
    <t>Plan de rehabilitación de vivienda y regeneración urbana</t>
  </si>
  <si>
    <t>Transformación ambiental y digital del sistema agroalimentario y pesquero</t>
  </si>
  <si>
    <t>Conservación y restauración de ecosistemas y su biodiversidad</t>
  </si>
  <si>
    <t>Preservación del espacio litoral y los recursos hídricos</t>
  </si>
  <si>
    <t>Movilidad sostenible, segura y conectada</t>
  </si>
  <si>
    <t>Despliegue e integración de energías renovables</t>
  </si>
  <si>
    <t>Infraestructuras eléctricas, promoción de redes inteligentes y despliegue de la flixibilidad y el almacenamiento</t>
  </si>
  <si>
    <t>Hoja de ruta del hidrógeno renovable y su integración sectorial</t>
  </si>
  <si>
    <t>Estrategia de Transición Justa</t>
  </si>
  <si>
    <t>Modernización de las Administraciones públicas</t>
  </si>
  <si>
    <t>Política Industrial España 2030</t>
  </si>
  <si>
    <t>Impulso a la pyme</t>
  </si>
  <si>
    <t>Plan de modernización y competitividad del sector turístico</t>
  </si>
  <si>
    <t>Conectividad Digital, impulso de la cibersegurdad y despliegue del 5G</t>
  </si>
  <si>
    <t>Estrategia Nacional de Inteligencia Artificial</t>
  </si>
  <si>
    <t>Reforma institucional y fortalecimiento de las capacidades del sistema nacional de ciencia, tecnolgía e innovación</t>
  </si>
  <si>
    <t>Renovación y ampliación de las capacidades del Sistema Nacional de Salud</t>
  </si>
  <si>
    <t>Plan Nacional de Competencias Digitales (digital skills)</t>
  </si>
  <si>
    <t>Plan estratégico de impulso de la Formación Profesional</t>
  </si>
  <si>
    <t>Modernización y digitalización del sistema educativo, incluida la educación temprana de 0 a 3 años</t>
  </si>
  <si>
    <t>Plan de choque para la economía de los cuidados y refuerzo de las políticas de inclusión</t>
  </si>
  <si>
    <t>Nuevas políticas públicas para un mercado de trabajo dinámico, resiliente e inclusivo</t>
  </si>
  <si>
    <t>Revalorización de la industria cultural</t>
  </si>
  <si>
    <t>España hub audiovisual de Europa (Spain AVS Hub)</t>
  </si>
  <si>
    <t>Plan de fomento del sector del deporte</t>
  </si>
  <si>
    <t>Medidas y actuaciones de prevención y lucha contra el fraude fiscal</t>
  </si>
  <si>
    <t>Adaptación del sistema impositivo a la realidad del siglo XXI</t>
  </si>
  <si>
    <t>Mejora de la eficacia del gasto público</t>
  </si>
  <si>
    <t>Sostenibilidad a largo plazo del sitema público de pensiones en el marco del Pacto de Toledo</t>
  </si>
  <si>
    <t>C01</t>
  </si>
  <si>
    <t>C02</t>
  </si>
  <si>
    <t>C03</t>
  </si>
  <si>
    <t>C04</t>
  </si>
  <si>
    <t>C05</t>
  </si>
  <si>
    <t>C06</t>
  </si>
  <si>
    <t>C07</t>
  </si>
  <si>
    <t>C08</t>
  </si>
  <si>
    <t>C09</t>
  </si>
  <si>
    <t>C10</t>
  </si>
  <si>
    <t>C12</t>
  </si>
  <si>
    <t>C16</t>
  </si>
  <si>
    <t>C27</t>
  </si>
  <si>
    <t>C28</t>
  </si>
  <si>
    <t>C29</t>
  </si>
  <si>
    <t>C30</t>
  </si>
  <si>
    <t>DEPARTAMENTOS DEL GOBIERNO DE NAVARRA</t>
  </si>
  <si>
    <t>Denominación</t>
  </si>
  <si>
    <t>0</t>
  </si>
  <si>
    <t>1</t>
  </si>
  <si>
    <t>Departamento de Economía y Hacienda</t>
  </si>
  <si>
    <t>2</t>
  </si>
  <si>
    <t>3</t>
  </si>
  <si>
    <t>4</t>
  </si>
  <si>
    <t>5</t>
  </si>
  <si>
    <t>7</t>
  </si>
  <si>
    <t>8</t>
  </si>
  <si>
    <t>9</t>
  </si>
  <si>
    <t>A</t>
  </si>
  <si>
    <t>B</t>
  </si>
  <si>
    <t>C</t>
  </si>
  <si>
    <t>Consejo de Navarra</t>
  </si>
  <si>
    <t>F</t>
  </si>
  <si>
    <t>G</t>
  </si>
  <si>
    <t>H</t>
  </si>
  <si>
    <t>Oficina de Buenas Prácticas y Anticorrupción</t>
  </si>
  <si>
    <t>P</t>
  </si>
  <si>
    <t>Parlamento de Navarra</t>
  </si>
  <si>
    <t>COMPONENTES PRTR</t>
  </si>
  <si>
    <t>INSTRUCCIONES DE SELECCIÓN</t>
  </si>
  <si>
    <t>Actuaciones (5) de gestión forestal sostenible (I4)</t>
  </si>
  <si>
    <t>Actuaciones (9) de restauración de ecosistemas e infraestructura verde (I3)</t>
  </si>
  <si>
    <t>Aulas ATECA. Conversión de aulas en espacios de tecnología aplicada</t>
  </si>
  <si>
    <t>Ayudas para ampliar y diversificar la oferta cultural en áreas no urbanas</t>
  </si>
  <si>
    <t>Ayudas para titulares de salas de exhibición cinematográfica.</t>
  </si>
  <si>
    <t>Dotación de bibliotecas</t>
  </si>
  <si>
    <t>Empleo Joven. Programa de investigación INVESTIGO</t>
  </si>
  <si>
    <t>Historia Social Única Electrónica de Navarra</t>
  </si>
  <si>
    <t>Igualdad en el deporte</t>
  </si>
  <si>
    <t>Modificación de tendidos eléctricos</t>
  </si>
  <si>
    <t>Plan de captación y sensibilización para impulsar el acogimiento familiar</t>
  </si>
  <si>
    <t>Plan de modernización de la FP. Aulas de emprendimiento.</t>
  </si>
  <si>
    <t>Plan de modernización de la FP. Ciclos bilingues.</t>
  </si>
  <si>
    <t>Plan de modernización de la FP. Evaluación y acreditación de las competencias profesionales</t>
  </si>
  <si>
    <t>Plan de modernización de la FP. Redimensionamiento de la oferta de FP</t>
  </si>
  <si>
    <t>Plan de prescripción de actividad y ejercicio físico.</t>
  </si>
  <si>
    <t>Plan MOVES II (2020)</t>
  </si>
  <si>
    <t>PROA+, Programa para la orientación avance y enriquecimiento educativo</t>
  </si>
  <si>
    <t>Programa de construcción de viviendas en alquiler social en edificios energéticamente eficientes (arrendamiento protegido).</t>
  </si>
  <si>
    <t>Programa de rehabilitación para la recuperación económica y social en entornos residenciales (rehabilitación protegida).</t>
  </si>
  <si>
    <t>Programa Rehabilitación Energética de edificios (PREE)</t>
  </si>
  <si>
    <t>Programa UNICO- Conectividad de nueva generación en Centros Públicos de Referencia.</t>
  </si>
  <si>
    <t>Programa UNICO-Edificios (actuaciones mejora de las infraestructuras de telecomunicaciones)</t>
  </si>
  <si>
    <t>Programa UNICO-Industria y empresas (polígonos)</t>
  </si>
  <si>
    <t>Rehabilitación energética para edificios existentes en municipios y núcleos de menos de 5000 habitantes (Programa PREE 5000)</t>
  </si>
  <si>
    <t>Teleasistencia y sistemas digitales de control del entorno</t>
  </si>
  <si>
    <t>Trabajo en red con enfoque dialógico</t>
  </si>
  <si>
    <t>Unidades de acompañamiento</t>
  </si>
  <si>
    <t>COMPONENTE</t>
  </si>
  <si>
    <t>3-En el bloque de COMPONENTES se puede hacer el mismo tipo de selección que en Departarmentos.</t>
  </si>
  <si>
    <t>Acciones en materia de accesibilidad universal</t>
  </si>
  <si>
    <t>Nivel de Vinculación con SAP</t>
  </si>
  <si>
    <t>Nº Proyecto Contable</t>
  </si>
  <si>
    <t>Elementos PEP</t>
  </si>
  <si>
    <t>Códigos asociados en la BDNS (Base de Datos Nacional de Subvenciones)</t>
  </si>
  <si>
    <t>LEYENDA</t>
  </si>
  <si>
    <t>PLAN DE GESTIÓN</t>
  </si>
  <si>
    <t>Bioeconomía. Aprovechamiento silvícola, ganadería extensiva, y producciones
forestales sostenibles</t>
  </si>
  <si>
    <t>Desarrollo y evaluación de itinerarios de inclusión social con personas beneficiarias del ingreso mínimo vital (IMV)</t>
  </si>
  <si>
    <t>ID Actuación</t>
  </si>
  <si>
    <t>Plan de gestión</t>
  </si>
  <si>
    <t>Mes anterior:</t>
  </si>
  <si>
    <t>IkasNOVA - EQUIPAMIENTO (#EcoDigEdu) Instalación, actualización y mantenimiento SDI</t>
  </si>
  <si>
    <t>Descripción y digitalización del inventario de bienes del patrimonio cultural y del Servicio de Patrimonio Histórico.</t>
  </si>
  <si>
    <t>Actuaciones riesgo inundación tramo medio del río Ebro dentro de la Estrategia Ebro Resilience</t>
  </si>
  <si>
    <t>Creación de Red de centros nacionales de capacitación</t>
  </si>
  <si>
    <t>IkasNOVA - EQUIPAMIENTO (#EcoDigEdu) Dotación de dispositivos portátiles</t>
  </si>
  <si>
    <t>IkasNOVA - EQUIPAMIENTO (#EcoDigEdu) Formaciones impartidas para capacitación y soportes para aulas digitales en los centros educativos</t>
  </si>
  <si>
    <t>Subproyecto del Sistema de Información (CoFFEE)</t>
  </si>
  <si>
    <t>Zonas de bajas emisiones en entornos metropolitanos</t>
  </si>
  <si>
    <t>MOVES III Ejecución de programas de inventivos ligados a la movilidad eléctrica</t>
  </si>
  <si>
    <t>Reforzar condiciones de bioseguridad en materia de sanidad animal y vegetal</t>
  </si>
  <si>
    <t>Recuperación de suelos y zonas afectadas por la minería en Navarra</t>
  </si>
  <si>
    <t>Mejora del abastecimiento y reducción de pérdidas en redes de pequeños y medianos municipios</t>
  </si>
  <si>
    <t>PERTE de digitalización del ciclo del agua en la Comunidad Foral de Navarra: Digitalización del ciclo urbano del agua en municipios de Navarra menores de 20.000 habitantes</t>
  </si>
  <si>
    <t>Proyecto 0: Infraestructuras para la transformación digital de la justicia</t>
  </si>
  <si>
    <t>Proyecto 1A: Interoperabilidad en Justicia</t>
  </si>
  <si>
    <t>Proyecto 6. Inmediación digital.</t>
  </si>
  <si>
    <t>Proyecto 8:Medios adecuados de resolución de controversias (MASC)</t>
  </si>
  <si>
    <t>Plan de atención primaria y comunitaria. Modernización de las Administraciones Públicas</t>
  </si>
  <si>
    <t>Transformación digital y modernización de las AAPP de las CCAA: DATUPNA - NG UNIVERSITY - A DATA DR</t>
  </si>
  <si>
    <t>Transformación digital y modernización de las AAPP de las CCAA: Actuaciones Servicio Avance Digital</t>
  </si>
  <si>
    <t>Gestión de residuos domésticos</t>
  </si>
  <si>
    <t>Programa de modernización del comercio: Fondo tecnológico</t>
  </si>
  <si>
    <t>Plan de sostenibilidad turística en destino - ACD Navarra Rural</t>
  </si>
  <si>
    <t>Plan de sostenibilidad turística en destino: Pamplona SF365</t>
  </si>
  <si>
    <t>Plan de sostenibilidad turística en destino - Ribera de Navarra</t>
  </si>
  <si>
    <t xml:space="preserve"> Plan de Sostenibilidad Turística en Destino "ACD 5 rutas jacobeas, mil caminos en Navarra"</t>
  </si>
  <si>
    <t>Plan de modernización y competitividad del sector turístico Proyectos de eficiencia energética y economía circular en empresas turísticas</t>
  </si>
  <si>
    <t>Proyectos sosten. de mantenim. y rehab. del patrimonio hist. con uso turístico - Monasterio de Leyre</t>
  </si>
  <si>
    <t>Programa de emisión de bonos digitales para colectivos vulnerables Navarra</t>
  </si>
  <si>
    <t>Plan Complementario de Energía e Hidrógeno Renovable.</t>
  </si>
  <si>
    <t>Plan Complementario Agroalimentación</t>
  </si>
  <si>
    <t>Plan INVEAT</t>
  </si>
  <si>
    <t>Campaña de información y sensibilización para el programa poblacional de detección precoz de cáncer</t>
  </si>
  <si>
    <t>Captación activa programa detección precoz de cáncer colorrectal de Navarra</t>
  </si>
  <si>
    <t>Red de vigilancia en Salud Pública</t>
  </si>
  <si>
    <t>Plan formación de profesionales sanitarios y recursos para compartir el conocimiento</t>
  </si>
  <si>
    <t>Programa formativo de iniciación en competencias digitales para la ciudadanía.</t>
  </si>
  <si>
    <t>IkasNOVA Plan de digitalización educativa- Equipamiento y competencia</t>
  </si>
  <si>
    <t>Competencias digitales para el empleo</t>
  </si>
  <si>
    <t>Reskilling y upskilling de ocupados y desempleados.</t>
  </si>
  <si>
    <t>Formación docentes FP en digitalización y sostenibilidad</t>
  </si>
  <si>
    <t>Programa de impulso de escolarización en el Primer Ciclo de Educación Infantil</t>
  </si>
  <si>
    <t>Modernización de sistemas tecnológicos de los centros residenciales</t>
  </si>
  <si>
    <t>Plan de gestión Reformas de centros residenciales</t>
  </si>
  <si>
    <t>Reforzamiento de SS.SS de base, refuerzo de capacidades y formación</t>
  </si>
  <si>
    <t>Proyectos de innovación rural vinculados a la innovación en el marco de los SS.SS</t>
  </si>
  <si>
    <t>Convocatoria para inversiones de accesibilidad universal</t>
  </si>
  <si>
    <t>Creación de Servicio de atención integral 24 horas a víctimas de violencia sexual</t>
  </si>
  <si>
    <t>Primeras experiencias profesionales en las AAPP</t>
  </si>
  <si>
    <t>Apoyo a mujeres en ámbitos rural y urbano</t>
  </si>
  <si>
    <t>Formación con compromiso de contratación e inserción para victimas de género o trata</t>
  </si>
  <si>
    <t>Transversalidad de género en las PAES</t>
  </si>
  <si>
    <t>Detección necesidades formativas para el empleo</t>
  </si>
  <si>
    <t>Plan de reactivación económica de los Pirineos orientales de Navarra</t>
  </si>
  <si>
    <t>Proyectos territoriales para el reequilibrio y equidad. Colectivos especialmente vulnerables</t>
  </si>
  <si>
    <t>Planes de trabajo COE</t>
  </si>
  <si>
    <t>Creación de la red de Centros de Orientación y Emprendimiento</t>
  </si>
  <si>
    <t>AUNA. Proyecto de itinerarios integrados de inclusión</t>
  </si>
  <si>
    <t>Ayudas a aceleradores culturales</t>
  </si>
  <si>
    <t>Modernización y gestión sostenible de las infraestructuras de las artes escénicas y musicales.</t>
  </si>
  <si>
    <t>Plan Gestión MRR Restauración de la Torre de Viana</t>
  </si>
  <si>
    <t>Descripción y digitalización de documentos de titularidad estatal del Archivo Real y General de Navarra</t>
  </si>
  <si>
    <t xml:space="preserve">Inversión para la digitalización de los servicios de transportes de pasajeros y mercancías en el ámbito autonómico y local </t>
  </si>
  <si>
    <t>Proyectos sosten. de mantenim. y rehab. del patrimonio hist. con uso turístico -  Museo</t>
  </si>
  <si>
    <t>DEPARTAMENTO de gestión</t>
  </si>
  <si>
    <t>DENOMINACIÓN de gestión</t>
  </si>
  <si>
    <t>Denominación de cada actuación de gestión.</t>
  </si>
  <si>
    <t>Departamento al que se asocia la gestión de una actuación.</t>
  </si>
  <si>
    <t>Enlace a ficha BDNS</t>
  </si>
  <si>
    <t>Actuaciones (9) de restauración de ecosistemas e infraestructura verde (I3). Otras actuaciones complentarias</t>
  </si>
  <si>
    <t>Actuaciones (5) de gestión forestal sostenible (I4). Otras actuaciones complentarias</t>
  </si>
  <si>
    <t>Plan de gestión asociado a una actuación de gestión, identificado con una numeración interna a efectos de gestión. Los planes de gestión pendientes se irán añadiendo conforme los responsables los aprueben y trasladen a Coordinación PRTR.</t>
  </si>
  <si>
    <t>Estimación de los ingresos MRR a recibir para cada actuación de gestión durante todo el periodo PRTR. Estimación realizada con la información disponible en el momento de elaboración de la tabla. La fuente de información no es el sistema contable sino una serie de documentación tal como planes de gestión, planes económico-presupuestarios, conferencias sectoriales, Reales Decretos, noticias oficiales, etc.</t>
  </si>
  <si>
    <t>Número de proyecto contable (PC) asociado a una actuación de gestión.</t>
  </si>
  <si>
    <t>Número de elemento PEP (EPEP) asociado a una actuación de gestión. Cuando se asocian varios EPEPs se indica con un guión. Por ejemplo "314-01/03" significa que se le asocian tres elementos EPEP: 314-01, 314-02 y 314-03.</t>
  </si>
  <si>
    <t>ID Actuación de gestión</t>
  </si>
  <si>
    <t>Total:</t>
  </si>
  <si>
    <t>Proyecto 1B: Optimización de sistemas</t>
  </si>
  <si>
    <t>Centros de excelencia de Formación Profesional</t>
  </si>
  <si>
    <t>5 Planes de sostenibilidad turística en destino 2022: Tierra Estella, Zona Media, Comarca de Sangüesa / Zangoza y Prepirineo, Pirineo y Baztán Bidasoa + Enoturismo: S.Martín de Unx</t>
  </si>
  <si>
    <t>Formación permanente del Sistema Nacional de Empleo</t>
  </si>
  <si>
    <t>Planes de sostenibilidad turística en Destino 2023. PSTD URDINA, Plazaola/Sakana/Ultzamaldea, Ribera alta y Comarca Pamplona Rural</t>
  </si>
  <si>
    <t>Data Lake sanitario</t>
  </si>
  <si>
    <t>ACD Navarra Destinos 2022</t>
  </si>
  <si>
    <t>ACD Navarra Destinos 2023 inclusiva,circular y resiliente</t>
  </si>
  <si>
    <t>Localizador asignado por el sistema de información CoFFEE-MRR para el suministro de información y seguimiento del PRTR.</t>
  </si>
  <si>
    <t>PLAZO previsto para RECONOC. DE OBLIGAC.</t>
  </si>
  <si>
    <t>Actuaciones en Reservas de la Biosfera. Conservación biodiversidad terrestre. Parques Nacionales</t>
  </si>
  <si>
    <t>Programa de Ayuda al Transporte Sostenible y Digital – CCAA – actuaciones propias de Navarra</t>
  </si>
  <si>
    <t>Proyecto 4. Ciberseguridad</t>
  </si>
  <si>
    <t>Seguimiento técnico Destinos 2022</t>
  </si>
  <si>
    <t>Ayudas para la transformación de flotas de transporte de viajeros y mercancías</t>
  </si>
  <si>
    <r>
      <t xml:space="preserve">2-En el </t>
    </r>
    <r>
      <rPr>
        <b/>
        <sz val="11"/>
        <rFont val="Calibri"/>
        <family val="2"/>
        <scheme val="minor"/>
      </rPr>
      <t>MENÚ DE LA IZQUIERDA</t>
    </r>
    <r>
      <rPr>
        <sz val="11"/>
        <rFont val="Calibri"/>
        <family val="2"/>
        <scheme val="minor"/>
      </rPr>
      <t xml:space="preserve"> de DEPARTAMENTOS se puede pinchar en el departamento que se quiera </t>
    </r>
    <r>
      <rPr>
        <b/>
        <sz val="11"/>
        <rFont val="Calibri"/>
        <family val="2"/>
        <scheme val="minor"/>
      </rPr>
      <t>FILTRAR.</t>
    </r>
  </si>
  <si>
    <r>
      <t xml:space="preserve">Una vez seleccionado un departamento se puede ver en el bloque de componentes en qué componentes participa ese departamento. Para </t>
    </r>
    <r>
      <rPr>
        <b/>
        <sz val="11"/>
        <rFont val="Calibri"/>
        <family val="2"/>
        <scheme val="minor"/>
      </rPr>
      <t>QUITAR EL FILTRO</t>
    </r>
    <r>
      <rPr>
        <sz val="11"/>
        <rFont val="Calibri"/>
        <family val="2"/>
        <scheme val="minor"/>
      </rPr>
      <t xml:space="preserve"> hay que pinchar</t>
    </r>
  </si>
  <si>
    <r>
      <t xml:space="preserve">el botón de quitar filtros (arriba a la derecha del menú, en el icono de un </t>
    </r>
    <r>
      <rPr>
        <i/>
        <sz val="11"/>
        <rFont val="Calibri"/>
        <family val="2"/>
        <scheme val="minor"/>
      </rPr>
      <t>embudo tachado</t>
    </r>
    <r>
      <rPr>
        <sz val="11"/>
        <rFont val="Calibri"/>
        <family val="2"/>
        <scheme val="minor"/>
      </rPr>
      <t>)</t>
    </r>
  </si>
  <si>
    <t>Transformación digital y modernización de las AAPP de las CCAA: Evolución hacia una cloud privada sostenible</t>
  </si>
  <si>
    <t>Instituto de Investigación, Innovación y Desarrollo de soluciones para afrontar el envejecimiento y la Dependencia del Grupo 9 de Universidades Públicas</t>
  </si>
  <si>
    <t>Proyectos territoriales para el reequilibrio y equidad. Emprendimiento y microempresa</t>
  </si>
  <si>
    <t>Actuaciones (6) de conservación de la biodiversidad terrestre</t>
  </si>
  <si>
    <t xml:space="preserve">RETECH C16 SPAIN LIVING LAB </t>
  </si>
  <si>
    <t xml:space="preserve">RETECH C14 SPAIN LIVING LAB </t>
  </si>
  <si>
    <t>RETECH - Aceleración de Ecosistemas de Emprendimiento e Innovación basados en Gemelos Digitales</t>
  </si>
  <si>
    <t>Código identificativo de cada actuación de gestión. Buscando el código ID en la hoja "Códigos BDNS" se puede comprobar si una actuación tiene asociado alguno o varios códigos de convocatoria en la BDNS.</t>
  </si>
  <si>
    <t>Componente del PRTR al que se asocia la actuación de gestión.</t>
  </si>
  <si>
    <t>PIREP - Casa Ascunce</t>
  </si>
  <si>
    <t>PIREP - Rehabilitación Palacio Marqués de Rozalejo</t>
  </si>
  <si>
    <t>PIREP - UPNA Green Smart&amp;Sustainable Campus</t>
  </si>
  <si>
    <t>Inversiones en explotaciones para la sostenibilidad y competitividad de la agricultura y la ganaderia</t>
  </si>
  <si>
    <t>Protección y adaptación al riesgo de inundación e integración ambiental en Navarra</t>
  </si>
  <si>
    <r>
      <t xml:space="preserve">DEPARTAMENTO de gestión </t>
    </r>
    <r>
      <rPr>
        <sz val="10"/>
        <rFont val="Calibri"/>
        <family val="2"/>
        <scheme val="minor"/>
      </rPr>
      <t>(DF de la Presidenta de la Comunidad Foral de Navarra 10/2023, de 17 de agosto)</t>
    </r>
  </si>
  <si>
    <t>DERECHOS RECONOCIDOS</t>
  </si>
  <si>
    <t>OBLIGACIONES RECONOCIDAS</t>
  </si>
  <si>
    <t>Información contable de SAP-G21: Derechos reconocidos acumulados desde 2020 hasta el momento de elaboración de la tabla.</t>
  </si>
  <si>
    <t>ID001</t>
  </si>
  <si>
    <t>C01-Plan de choque de movilidad sostenible, segura y conectada en entornos urbanos y metropolitanos</t>
  </si>
  <si>
    <t>C01.I01.P03.S06</t>
  </si>
  <si>
    <t>Departamento de Industria y de Transición Ecológica y Digital Empresarial</t>
  </si>
  <si>
    <t>PG009</t>
  </si>
  <si>
    <t>4T/2025</t>
  </si>
  <si>
    <t>PC</t>
  </si>
  <si>
    <t>447-01</t>
  </si>
  <si>
    <t>ID002</t>
  </si>
  <si>
    <t>C01.I01.P02.S18</t>
  </si>
  <si>
    <t>PG001</t>
  </si>
  <si>
    <t>464-01/17</t>
  </si>
  <si>
    <t>ID003</t>
  </si>
  <si>
    <t>C01.I02.P03.S17</t>
  </si>
  <si>
    <t>Pendiente</t>
  </si>
  <si>
    <t>ID004</t>
  </si>
  <si>
    <t>ID005</t>
  </si>
  <si>
    <t>C02.I01.P02.S11</t>
  </si>
  <si>
    <t>ID006</t>
  </si>
  <si>
    <t>C02.I02.P02.S18</t>
  </si>
  <si>
    <t>ID007</t>
  </si>
  <si>
    <t>C02.I03.P01.S13</t>
  </si>
  <si>
    <t>ID008</t>
  </si>
  <si>
    <t>C02.I04.P01.S13</t>
  </si>
  <si>
    <t>ID009</t>
  </si>
  <si>
    <t>C02.I05.P01.S15</t>
  </si>
  <si>
    <t>ID010</t>
  </si>
  <si>
    <t>PIREP - Centro de industrialización y robótica de la construcción</t>
  </si>
  <si>
    <t>ID011</t>
  </si>
  <si>
    <t>ID012</t>
  </si>
  <si>
    <t>ID013</t>
  </si>
  <si>
    <t>C03.I03.P01.S06</t>
  </si>
  <si>
    <t>ID014</t>
  </si>
  <si>
    <t>C03.I04.P01.S12</t>
  </si>
  <si>
    <t>ID015</t>
  </si>
  <si>
    <t>C04.I02.P01.S12</t>
  </si>
  <si>
    <t>ID016</t>
  </si>
  <si>
    <t>C04.I02.P01.S16.S03</t>
  </si>
  <si>
    <t>ID017</t>
  </si>
  <si>
    <t>ID018</t>
  </si>
  <si>
    <t>C04.I03.P01.S11</t>
  </si>
  <si>
    <t>ID019</t>
  </si>
  <si>
    <t>C04.I03.P02.S08</t>
  </si>
  <si>
    <t>ID020</t>
  </si>
  <si>
    <t>C04.I04.P01.S15</t>
  </si>
  <si>
    <t>ID021</t>
  </si>
  <si>
    <t>C05.I01.P02.S12</t>
  </si>
  <si>
    <t>ID022</t>
  </si>
  <si>
    <t>C05.I02.P03.S19</t>
  </si>
  <si>
    <t>ID023</t>
  </si>
  <si>
    <t>C05.I03.P01.S14</t>
  </si>
  <si>
    <t>ID024</t>
  </si>
  <si>
    <t>C06.I04.P02.S19</t>
  </si>
  <si>
    <t>ID025</t>
  </si>
  <si>
    <t>C07.I01.P01.S06</t>
  </si>
  <si>
    <t>Ayudas para la implantación de instalaciones de energías renovables térmicas en edificios no residenciales, establecimientos e infraestructuras del sector público</t>
  </si>
  <si>
    <t>ID026</t>
  </si>
  <si>
    <t>Programas de incentivos ligados al autoconsumo y al almacenamiento con fuentes de energía renovable,, así como a la implantación de sistemas térmicos renovables en el sector residencial</t>
  </si>
  <si>
    <t>ID027</t>
  </si>
  <si>
    <t>C08.I01.P02.S09</t>
  </si>
  <si>
    <t>ID028</t>
  </si>
  <si>
    <t>C11.I02.P01.S07</t>
  </si>
  <si>
    <t>ID029</t>
  </si>
  <si>
    <t>ID030</t>
  </si>
  <si>
    <t>ID031</t>
  </si>
  <si>
    <t>ID032</t>
  </si>
  <si>
    <t>ID033</t>
  </si>
  <si>
    <t>ID034</t>
  </si>
  <si>
    <t>ID035</t>
  </si>
  <si>
    <t>ID036</t>
  </si>
  <si>
    <t>ID037</t>
  </si>
  <si>
    <t>C11.I03.P14.S06</t>
  </si>
  <si>
    <t>ID038</t>
  </si>
  <si>
    <t>ID039</t>
  </si>
  <si>
    <t>ID040</t>
  </si>
  <si>
    <t>ID041</t>
  </si>
  <si>
    <t>C12.I03.P01.S15</t>
  </si>
  <si>
    <t>ID042</t>
  </si>
  <si>
    <t>C13.I04.P03.S14</t>
  </si>
  <si>
    <t>ID043</t>
  </si>
  <si>
    <t>C14.I01.P06.S08</t>
  </si>
  <si>
    <t>ID044</t>
  </si>
  <si>
    <t>C14.I01.P02.S15</t>
  </si>
  <si>
    <t>ID045</t>
  </si>
  <si>
    <t>ID046</t>
  </si>
  <si>
    <t>ID047</t>
  </si>
  <si>
    <t>C14.I01.P02.S14.S02</t>
  </si>
  <si>
    <t>ID048</t>
  </si>
  <si>
    <t>C14.I04.P02.S14</t>
  </si>
  <si>
    <t>ID049</t>
  </si>
  <si>
    <t>C14.I04.P03.S18</t>
  </si>
  <si>
    <t>ID050</t>
  </si>
  <si>
    <t>C15.I02.P01.S06</t>
  </si>
  <si>
    <t>ID051</t>
  </si>
  <si>
    <t>C15.I02.P01.S33</t>
  </si>
  <si>
    <t>ID052</t>
  </si>
  <si>
    <t>C15.I03.P01.S04</t>
  </si>
  <si>
    <t>ID053</t>
  </si>
  <si>
    <t>ID054</t>
  </si>
  <si>
    <t>C17.I01.P01.S14</t>
  </si>
  <si>
    <t>ID055</t>
  </si>
  <si>
    <t>C17.I01.P02.S10</t>
  </si>
  <si>
    <t>ID056</t>
  </si>
  <si>
    <t>C18.I01.P01.S05</t>
  </si>
  <si>
    <t>ID057</t>
  </si>
  <si>
    <t>C18.I02.P03.S03</t>
  </si>
  <si>
    <t>ID058</t>
  </si>
  <si>
    <t>ID059</t>
  </si>
  <si>
    <t>C18.I03.P02.S10</t>
  </si>
  <si>
    <t>ID060</t>
  </si>
  <si>
    <t>C18.I04.P02.S15</t>
  </si>
  <si>
    <t>ID061</t>
  </si>
  <si>
    <t>C19.I01.P03.S11</t>
  </si>
  <si>
    <t>ID062</t>
  </si>
  <si>
    <t>C19.I02.P09.S15</t>
  </si>
  <si>
    <t>ID063</t>
  </si>
  <si>
    <t>C19.I03.P08.S05</t>
  </si>
  <si>
    <t>ID064</t>
  </si>
  <si>
    <t>C20.I01.P01.S12</t>
  </si>
  <si>
    <t>ID065</t>
  </si>
  <si>
    <t>C20.I01.P04.S13</t>
  </si>
  <si>
    <t>ID066</t>
  </si>
  <si>
    <t>C20.I02.P02.S11</t>
  </si>
  <si>
    <t>ID067</t>
  </si>
  <si>
    <t>C20.I02.P01.S10</t>
  </si>
  <si>
    <t>ID068</t>
  </si>
  <si>
    <t>C19.I02.P08.S15</t>
  </si>
  <si>
    <t>ID069</t>
  </si>
  <si>
    <t>C20.I02.P03.S10</t>
  </si>
  <si>
    <t>ID070</t>
  </si>
  <si>
    <t>C20.I03.P03.S15</t>
  </si>
  <si>
    <t>ID071</t>
  </si>
  <si>
    <t>C20.I03.P02.S15</t>
  </si>
  <si>
    <t>ID072</t>
  </si>
  <si>
    <t>C21.I01.P01.S17</t>
  </si>
  <si>
    <t>ID073</t>
  </si>
  <si>
    <t>C21.I02.P01.S13</t>
  </si>
  <si>
    <t>ID074</t>
  </si>
  <si>
    <t>C21.I03.P01.S13</t>
  </si>
  <si>
    <t>ID075</t>
  </si>
  <si>
    <t>C22.I01.P04.S06</t>
  </si>
  <si>
    <t>ID076</t>
  </si>
  <si>
    <t>ID077</t>
  </si>
  <si>
    <t>C22.I01.P03.S01</t>
  </si>
  <si>
    <t>ID078</t>
  </si>
  <si>
    <t>C22.I02.P02.S10</t>
  </si>
  <si>
    <t>ID079</t>
  </si>
  <si>
    <t>ID080</t>
  </si>
  <si>
    <t>ID081</t>
  </si>
  <si>
    <t>ID082</t>
  </si>
  <si>
    <t>ID083</t>
  </si>
  <si>
    <t>ID084</t>
  </si>
  <si>
    <t>ID085</t>
  </si>
  <si>
    <t>ID086</t>
  </si>
  <si>
    <t>C22.I03.P01.S12</t>
  </si>
  <si>
    <t>ID087</t>
  </si>
  <si>
    <t>C22.I04.P01.S09</t>
  </si>
  <si>
    <t>ID088</t>
  </si>
  <si>
    <t>C23.I01.P02.S03</t>
  </si>
  <si>
    <t>ID089</t>
  </si>
  <si>
    <t>C23.I01.P03.S01</t>
  </si>
  <si>
    <t>ID090</t>
  </si>
  <si>
    <t>C23.I02.P01.S04</t>
  </si>
  <si>
    <t>ID091</t>
  </si>
  <si>
    <t>C23.I02.P02.S09</t>
  </si>
  <si>
    <t>ID092</t>
  </si>
  <si>
    <t>C23.I02.P03.S02</t>
  </si>
  <si>
    <t>ID093</t>
  </si>
  <si>
    <t>C23.I03.P01.S10</t>
  </si>
  <si>
    <t>ID094</t>
  </si>
  <si>
    <t>C23.I04.P02.S01</t>
  </si>
  <si>
    <t>ID095</t>
  </si>
  <si>
    <t>C23.I04.P01.S03</t>
  </si>
  <si>
    <t>ID096</t>
  </si>
  <si>
    <t>C23.I04.P02.S06</t>
  </si>
  <si>
    <t>ID097</t>
  </si>
  <si>
    <t>C23.I05.P02.S02</t>
  </si>
  <si>
    <t>ID098</t>
  </si>
  <si>
    <t>C23.I05.P01.S16</t>
  </si>
  <si>
    <t>ID099</t>
  </si>
  <si>
    <t>ID100</t>
  </si>
  <si>
    <t>C23.I07.P01.S08</t>
  </si>
  <si>
    <t>ID101</t>
  </si>
  <si>
    <t>C24.I01.P01.S07</t>
  </si>
  <si>
    <t>ID102</t>
  </si>
  <si>
    <t>C24.I02.P01.S06</t>
  </si>
  <si>
    <t>ID103</t>
  </si>
  <si>
    <t>C24.I02.P04.S16</t>
  </si>
  <si>
    <t>ID104</t>
  </si>
  <si>
    <t>C24.I02.P05.S06</t>
  </si>
  <si>
    <t>ID105</t>
  </si>
  <si>
    <t>C24.I02.P02.S07</t>
  </si>
  <si>
    <t>ID106</t>
  </si>
  <si>
    <t>C24.I03.P08.S10</t>
  </si>
  <si>
    <t>ID107</t>
  </si>
  <si>
    <t>C24.I03.P03.S07</t>
  </si>
  <si>
    <t>ID108</t>
  </si>
  <si>
    <t>C25.I01.P02.S06</t>
  </si>
  <si>
    <t>ID109</t>
  </si>
  <si>
    <t>C26.I01.P02.S18</t>
  </si>
  <si>
    <t>ID110</t>
  </si>
  <si>
    <t>C26.I02.P02.S09</t>
  </si>
  <si>
    <t>ID111</t>
  </si>
  <si>
    <t>C26.I03.P01.S08</t>
  </si>
  <si>
    <t>ID112</t>
  </si>
  <si>
    <t>C23.I07.P01.S10</t>
  </si>
  <si>
    <t>ID113</t>
  </si>
  <si>
    <t>C04.I04.P03.S14</t>
  </si>
  <si>
    <t>ID114</t>
  </si>
  <si>
    <t>C05.I02.P03.S15</t>
  </si>
  <si>
    <t>ID115</t>
  </si>
  <si>
    <t>C06.I04.P03.S16</t>
  </si>
  <si>
    <t>ID116</t>
  </si>
  <si>
    <t>C19.I01.P01.S14</t>
  </si>
  <si>
    <t>ID117</t>
  </si>
  <si>
    <t>C19.I02.P07.S15</t>
  </si>
  <si>
    <t>ID118</t>
  </si>
  <si>
    <t>C19.I02.P10.S15</t>
  </si>
  <si>
    <t>ID119</t>
  </si>
  <si>
    <t>C04.I03.P03.S06</t>
  </si>
  <si>
    <t>ID120</t>
  </si>
  <si>
    <t>C04.I04.P02.S13</t>
  </si>
  <si>
    <t>ID121</t>
  </si>
  <si>
    <t>ID122</t>
  </si>
  <si>
    <t>C20.I02.P04.S11</t>
  </si>
  <si>
    <t>ID123</t>
  </si>
  <si>
    <t>C14.I01.P07.S02</t>
  </si>
  <si>
    <t>ID124</t>
  </si>
  <si>
    <t>ID125</t>
  </si>
  <si>
    <t>ID126</t>
  </si>
  <si>
    <t>ID127</t>
  </si>
  <si>
    <t>ID128</t>
  </si>
  <si>
    <t>ID129</t>
  </si>
  <si>
    <t>C11.I03.P01.S274</t>
  </si>
  <si>
    <t>ID130</t>
  </si>
  <si>
    <t>ID131</t>
  </si>
  <si>
    <t>ID132</t>
  </si>
  <si>
    <t>ID133</t>
  </si>
  <si>
    <t>ID134</t>
  </si>
  <si>
    <t>Oficinas de Transformación Comunitaria para la promoción y dinamización de comunidades energéticas en Navarra-OTCs</t>
  </si>
  <si>
    <t>Programas de incentivos ligados al autoconsumo y al almacenamiento con fuentes de energía renovable, así como a la implantación de sistemas térmicos renovables en el sector residencial</t>
  </si>
  <si>
    <t>INGRESOS</t>
  </si>
  <si>
    <t>GASTOS</t>
  </si>
  <si>
    <t>Nombre Subproyecto / Actuación</t>
  </si>
  <si>
    <t>PC / EPEP</t>
  </si>
  <si>
    <t>Nombre EPEP</t>
  </si>
  <si>
    <t>Derechos 2020</t>
  </si>
  <si>
    <t>Derechos 2021</t>
  </si>
  <si>
    <t>Derechos 2022</t>
  </si>
  <si>
    <t>Derechos 2023</t>
  </si>
  <si>
    <t>Presupuesto definitivo 2024</t>
  </si>
  <si>
    <t>Total Presupuesto definitivo</t>
  </si>
  <si>
    <t>Obligaciones 2020</t>
  </si>
  <si>
    <t>Obligaciones 2021</t>
  </si>
  <si>
    <t>Obligaciones 2022</t>
  </si>
  <si>
    <t>Obligaciones 2023</t>
  </si>
  <si>
    <t>Autorizaciones 2024</t>
  </si>
  <si>
    <t>Disposiciones 2024</t>
  </si>
  <si>
    <t>Partida presupuestaria</t>
  </si>
  <si>
    <t>Descripción</t>
  </si>
  <si>
    <t>Total Derechos</t>
  </si>
  <si>
    <t>Total Autorizaciones</t>
  </si>
  <si>
    <t>Total Disposiciones</t>
  </si>
  <si>
    <t>Total Obligaciones</t>
  </si>
  <si>
    <t>VOLVER AL INDICE</t>
  </si>
  <si>
    <t>CONSULTA CÓDIGOS BASE DATOS NACIONAL SUBVENCIONES</t>
  </si>
  <si>
    <t>CONTABILIDAD: PARTIDAS INGRESOS</t>
  </si>
  <si>
    <t>1-En esta presentación aparecen todos las actuaciones de gestión de la ACFN con los importes de financiación total prevista (columna I) y</t>
  </si>
  <si>
    <t>CONSULTA SUBPROYECTOS/ACTUACIONES GENERAL</t>
  </si>
  <si>
    <t>CONSULTA SUBPROYECTOS/ACTUACIONES POR DEPARTAMENTOS Y COMPONENTES</t>
  </si>
  <si>
    <t>CONTABILIDAD: PARTIDAS GASTOS</t>
  </si>
  <si>
    <t xml:space="preserve">Para desplazarse por las hojas de este libro Excel, se puede presionar en las opciones coloreadas  que aparecen a continuación </t>
  </si>
  <si>
    <t xml:space="preserve">CONSULTA CÓDIGOS CONTRATOS </t>
  </si>
  <si>
    <t>Códigos asociados en el Portal de Contratación de Navarra</t>
  </si>
  <si>
    <t>Enlace a ficha de contrato (PCN)</t>
  </si>
  <si>
    <t>https://hacienda.navarra.es/registrocontratosweb/ctafichaRegistroDeContratos.aspx?Ent=8388&amp;Cod=230810101416ECB9CAB8&amp;RcAs=-1</t>
  </si>
  <si>
    <t>https://hacienda.navarra.es/registrocontratosweb/ctafichaRegistroDeContratos.aspx?Ent=8387&amp;Cod=2311131613362B467841&amp;RcAs=-1</t>
  </si>
  <si>
    <t>https://hacienda.navarra.es/registrocontratosweb/ctafichaRegistroDeContratos.aspx?Ent=1001&amp;Cod=19111313365112210733&amp;RcAs=-1</t>
  </si>
  <si>
    <t>https://hacienda.navarra.es/registrocontratosweb/ctafichaRegistroDeContratos.aspx?Ent=1001&amp;Cod=220929151454B5B2DA9D&amp;RcAs=-1</t>
  </si>
  <si>
    <t>https://hacienda.navarra.es/registrocontratosweb/ctafichaRegistroDeContratos.aspx?Ent=1009&amp;Cod=23011112334474B0084D&amp;RcAs=-1</t>
  </si>
  <si>
    <t>https://hacienda.navarra.es/registrocontratosweb/ctafichaRegistroDeContratos.aspx?Ent=1009&amp;Cod=2311101104112E59D54A&amp;RcAs=-1</t>
  </si>
  <si>
    <t>https://hacienda.navarra.es/registrocontratosweb/ctafichaRegistroDeContratos.aspx?Ent=1009&amp;Cod=230111132230EFE56F26&amp;RcAs=-1</t>
  </si>
  <si>
    <t>https://hacienda.navarra.es/registrocontratosweb/ctafichaRegistroDeContratos.aspx?Ent=1009&amp;Cod=230111130258EBAC5B33&amp;RcAs=-1</t>
  </si>
  <si>
    <t>https://hacienda.navarra.es/registrocontratosweb/ctafichaRegistroDeContratos.aspx?Ent=1001&amp;Cod=230209155750669A00C0&amp;RcAs=-1</t>
  </si>
  <si>
    <t>https://hacienda.navarra.es/registrocontratosweb/ctafichaRegistroDeContratos.aspx?Ent=1001&amp;Cod=23021314583877C4DCCF&amp;RcAs=-1</t>
  </si>
  <si>
    <t>https://hacienda.navarra.es/registrocontratosweb/ctafichaRegistroDeContratos.aspx?Ent=8379&amp;Cod=211028095719FA83F73D&amp;RcAs=-1</t>
  </si>
  <si>
    <t>https://hacienda.navarra.es/registrocontratosweb/ctafichaRegistroDeContratos.aspx?Ent=8379&amp;Cod=23051212392209BF0149&amp;RcAs=-1</t>
  </si>
  <si>
    <t>https://hacienda.navarra.es/registrocontratosweb/ctafichaRegistroDeContratos.aspx?Ent=1001&amp;Cod=23072714355789FB7D24&amp;RcAs=-1</t>
  </si>
  <si>
    <t>https://hacienda.navarra.es/registrocontratosweb/ctafichaRegistroDeContratos.aspx?Ent=8379&amp;Cod=231006135128B078ACE2&amp;RcAs=-1</t>
  </si>
  <si>
    <t>https://hacienda.navarra.es/registrocontratosweb/ctafichaRegistroDeContratos.aspx?Ent=8379&amp;Cod=2308011303221771AF91&amp;RcAs=-1</t>
  </si>
  <si>
    <t>https://hacienda.navarra.es/registrocontratosweb/ctafichaRegistroDeContratos.aspx?Ent=8379&amp;Cod=2309081207031E303A03&amp;RcAs=-1</t>
  </si>
  <si>
    <t>https://hacienda.navarra.es/registrocontratosweb/ctafichaRegistroDeContratos.aspx?Ent=8379&amp;Cod=23060907583552EE7320&amp;RcAs=-1</t>
  </si>
  <si>
    <t>https://hacienda.navarra.es/registrocontratosweb/ctafichaRegistroDeContratos.aspx?Ent=8379&amp;Cod=230801135516544F3171&amp;RcAs=-1</t>
  </si>
  <si>
    <t>https://hacienda.navarra.es/registrocontratosweb/ctafichaRegistroDeContratos.aspx?Ent=8379&amp;Cod=2309250929415F3AE664&amp;RcAs=-1</t>
  </si>
  <si>
    <t>https://hacienda.navarra.es/registrocontratosweb/ctafichaRegistroDeContratos.aspx?Ent=8379&amp;Cod=2308031231239821D08D&amp;RcAs=-1</t>
  </si>
  <si>
    <t>https://hacienda.navarra.es/registrocontratosweb/ctafichaRegistroDeContratos.aspx?Ent=8379&amp;Cod=231107135102E2733F0E&amp;RcAs=-1</t>
  </si>
  <si>
    <t>https://hacienda.navarra.es/registrocontratosweb/ctafichaRegistroDeContratos.aspx?Ent=8379&amp;Cod=2311170852097F413874&amp;RcAs=-1</t>
  </si>
  <si>
    <t>https://hacienda.navarra.es/registrocontratosweb/ctafichaRegistroDeContratos.aspx?Ent=8213&amp;Cod=221014110803DBA9FE1B&amp;RcAs=-1</t>
  </si>
  <si>
    <t>https://hacienda.navarra.es/registrocontratosweb/ctafichaRegistroDeContratos.aspx?Ent=8213&amp;Cod=2310301453409905E8D3&amp;RcAs=-1</t>
  </si>
  <si>
    <t>https://hacienda.navarra.es/registrocontratosweb/ctafichaRegistroDeContratos.aspx?Ent=8379&amp;Cod=22100513445471AAE902&amp;RcAs=-1</t>
  </si>
  <si>
    <t>https://hacienda.navarra.es/registrocontratosweb/ctafichaRegistroDeContratos.aspx?Ent=3184&amp;Cod=220905084552651F342D&amp;RcAs=-1</t>
  </si>
  <si>
    <t>https://hacienda.navarra.es/registrocontratosweb/ctafichaRegistroDeContratos.aspx?Ent=3184&amp;Cod=21090913310115346838&amp;RcAs=-1</t>
  </si>
  <si>
    <t>https://hacienda.navarra.es/registrocontratosweb/ctafichaRegistroDeContratos.aspx?Ent=3184&amp;Cod=220711105349D6A87B4E&amp;RcAs=-1</t>
  </si>
  <si>
    <t>https://hacienda.navarra.es/registrocontratosweb/ctafichaRegistroDeContratos.aspx?Ent=3184&amp;Cod=2210191017543D4D873A&amp;RcAs=-1</t>
  </si>
  <si>
    <t>https://hacienda.navarra.es/registrocontratosweb/ctafichaRegistroDeContratos.aspx?Ent=3184&amp;Cod=220718133253AD572C0E&amp;RcAs=-1</t>
  </si>
  <si>
    <t>https://hacienda.navarra.es/registrocontratosweb/ctafichaRegistroDeContratos.aspx?Ent=3184&amp;Cod=220711103558E40335DC&amp;RcAs=-1</t>
  </si>
  <si>
    <t>https://hacienda.navarra.es/registrocontratosweb/ctafichaRegistroDeContratos.aspx?Ent=3184&amp;Cod=220921142957418976DF&amp;RcAs=-1</t>
  </si>
  <si>
    <t>https://hacienda.navarra.es/registrocontratosweb/ctafichaRegistroDeContratos.aspx?Ent=1001&amp;Cod=231031110603C397CEB4&amp;RcAs=-1</t>
  </si>
  <si>
    <t>https://hacienda.navarra.es/registrocontratosweb/ctafichaRegistroDeContratos.aspx?Ent=8379&amp;Cod=2310030837212141AEDF&amp;RcAs=-1</t>
  </si>
  <si>
    <t>https://hacienda.navarra.es/registrocontratosweb/ctafichaRegistroDeContratos.aspx?Ent=8379&amp;Cod=2310031229485BFF4BA1&amp;RcAs=-1</t>
  </si>
  <si>
    <t>https://hacienda.navarra.es/registrocontratosweb/ctafichaRegistroDeContratos.aspx?Ent=1004&amp;Cod=22120112130163D6A2C7&amp;RcAs=-1</t>
  </si>
  <si>
    <t>https://hacienda.navarra.es/registrocontratosweb/ctafichaRegistroDeContratos.aspx?Ent=1004&amp;Cod=231002141015946F1703&amp;RcAs=-1</t>
  </si>
  <si>
    <t>https://hacienda.navarra.es/registrocontratosweb/ctafichaRegistroDeContratos.aspx?Ent=1004&amp;Cod=2206291011517587F0CE&amp;RcAs=-1</t>
  </si>
  <si>
    <t>https://hacienda.navarra.es/registrocontratosweb/ctafichaRegistroDeContratos.aspx?Ent=1004&amp;Cod=230605115949872868E0&amp;RcAs=-1</t>
  </si>
  <si>
    <t>https://hacienda.navarra.es/registrocontratosweb/ctafichaRegistroDeContratos.aspx?Ent=1004&amp;Cod=230620163720B5931F53&amp;RcAs=-1</t>
  </si>
  <si>
    <t>https://hacienda.navarra.es/registrocontratosweb/ctafichaRegistroDeContratos.aspx?Ent=1004&amp;Cod=2306201203226DAB7904&amp;RcAs=-1</t>
  </si>
  <si>
    <t>https://hacienda.navarra.es/registrocontratosweb/ctafichaRegistroDeContratos.aspx?Ent=1004&amp;Cod=230928120602DD0E790A&amp;RcAs=-1</t>
  </si>
  <si>
    <t>https://hacienda.navarra.es/registrocontratosweb/ctafichaRegistroDeContratos.aspx?Ent=1004&amp;Cod=230705171656ABD5843B&amp;RcAs=-1</t>
  </si>
  <si>
    <t>https://hacienda.navarra.es/registrocontratosweb/ctafichaRegistroDeContratos.aspx?Ent=8113&amp;Cod=21041609123147621021&amp;RcAs=-1</t>
  </si>
  <si>
    <t>https://hacienda.navarra.es/registrocontratosweb/ctafichaRegistroDeContratos.aspx?Ent=8113&amp;Cod=2203180852169E5A6B8F&amp;RcAs=-1</t>
  </si>
  <si>
    <t>https://hacienda.navarra.es/registrocontratosweb/ctafichaRegistroDeContratos.aspx?Ent=8113&amp;Cod=23111709143822C9C913&amp;RcAs=-1</t>
  </si>
  <si>
    <t>https://hacienda.navarra.es/registrocontratosweb/ctafichaRegistroDeContratos.aspx?Ent=8113&amp;Cod=2205271503580539056F&amp;RcAs=-1</t>
  </si>
  <si>
    <t>https://hacienda.navarra.es/registrocontratosweb/ctafichaRegistroDeContratos.aspx?Ent=8113&amp;Cod=23082215082829D0372D&amp;RcAs=-1</t>
  </si>
  <si>
    <t>https://hacienda.navarra.es/registrocontratosweb/ctafichaRegistroDeContratos.aspx?Ent=8113&amp;Cod=220527123013E2C3361B&amp;RcAs=-1</t>
  </si>
  <si>
    <t>https://hacienda.navarra.es/registrocontratosweb/ctafichaRegistroDeContratos.aspx?Ent=8113&amp;Cod=2305251331273E0771D2&amp;RcAs=-1</t>
  </si>
  <si>
    <t>https://hacienda.navarra.es/registrocontratosweb/ctafichaRegistroDeContratos.aspx?Ent=8113&amp;Cod=230706112910650CDFEB&amp;RcAs=-1</t>
  </si>
  <si>
    <t>https://hacienda.navarra.es/registrocontratosweb/ctafichaRegistroDeContratos.aspx?Ent=8379&amp;Cod=2211091220398964CB8E&amp;RcAs=-1</t>
  </si>
  <si>
    <t>https://hacienda.navarra.es/registrocontratosweb/ctafichaRegistroDeContratos.aspx?Ent=8379&amp;Cod=220718140719EA04EC9D&amp;RcAs=-1</t>
  </si>
  <si>
    <t>https://hacienda.navarra.es/registrocontratosweb/ctafichaRegistroDeContratos.aspx?Ent=8113&amp;Cod=230817143418BCB07CD6&amp;RcAs=-1</t>
  </si>
  <si>
    <t>https://hacienda.navarra.es/registrocontratosweb/ctafichaRegistroDeContratos.aspx?Ent=3207&amp;Cod=230210135548C90C18B5&amp;RcAs=-1</t>
  </si>
  <si>
    <t>https://hacienda.navarra.es/registrocontratosweb/ctafichaRegistroDeContratos.aspx?Ent=3189&amp;Cod=2205021352377EA87A62&amp;RcAs=-1</t>
  </si>
  <si>
    <t>https://hacienda.navarra.es/registrocontratosweb/ctafichaRegistroDeContratos.aspx?Ent=3189&amp;Cod=2212011433319A56B3AB&amp;RcAs=-1</t>
  </si>
  <si>
    <t>https://hacienda.navarra.es/registrocontratosweb/ctafichaRegistroDeContratos.aspx?Ent=1001&amp;Cod=230324143939DCCB605D&amp;RcAs=-1</t>
  </si>
  <si>
    <t>https://hacienda.navarra.es/registrocontratosweb/ctafichaRegistroDeContratos.aspx?Ent=1001&amp;Cod=230316143516893FCC86&amp;RcAs=-1</t>
  </si>
  <si>
    <t>https://hacienda.navarra.es/registrocontratosweb/ctafichaRegistroDeContratos.aspx?Ent=1007&amp;Cod=2209081433143C80B9E4&amp;RcAs=-1</t>
  </si>
  <si>
    <t>https://hacienda.navarra.es/registrocontratosweb/ctafichaRegistroDeContratos.aspx?Ent=1005&amp;Cod=231128102343C86FCEC6&amp;RcAs=-1</t>
  </si>
  <si>
    <t>https://hacienda.navarra.es/registrocontratosweb/ctafichaRegistroDeContratos.aspx?Ent=1005&amp;Cod=220920102322B9711C9B&amp;RcAs=-1</t>
  </si>
  <si>
    <t>https://hacienda.navarra.es/registrocontratosweb/ctafichaRegistroDeContratos.aspx?Ent=1005&amp;Cod=2208091154243471A66F&amp;RcAs=-1</t>
  </si>
  <si>
    <t>https://hacienda.navarra.es/registrocontratosweb/ctafichaRegistroDeContratos.aspx?Ent=1005&amp;Cod=220830143150E275894A&amp;RcAs=-1</t>
  </si>
  <si>
    <t>https://hacienda.navarra.es/registrocontratosweb/ctafichaRegistroDeContratos.aspx?Ent=1005&amp;Cod=231122112407E5A3B86A&amp;RcAs=-1</t>
  </si>
  <si>
    <t>https://hacienda.navarra.es/registrocontratosweb/ctafichaRegistroDeContratos.aspx?Ent=3185&amp;Cod=2311281435585C2077BC&amp;RcAs=-1</t>
  </si>
  <si>
    <t>https://hacienda.navarra.es/registrocontratosweb/ctafichaRegistroDeContratos.aspx?Ent=1004&amp;Cod=23101600050024DDFB27&amp;RcAs=-1</t>
  </si>
  <si>
    <t>https://hacienda.navarra.es/registrocontratosweb/ctafichaRegistroDeContratos.aspx?Ent=1009&amp;Cod=2312111046591D249C7E&amp;RcAs=-1</t>
  </si>
  <si>
    <t>230216102619B44C1B5CX8388L000</t>
  </si>
  <si>
    <t>23061409283003F7D736X8387L000</t>
  </si>
  <si>
    <t>230601084645A0D841A0X1009L001</t>
  </si>
  <si>
    <t>19053111401001EF9F79X1001L000</t>
  </si>
  <si>
    <t>2205241330343DAC1F7DX1001L000</t>
  </si>
  <si>
    <t>220901191158B9F08432X1009L001</t>
  </si>
  <si>
    <t>220901191158B9F08432X1009L002</t>
  </si>
  <si>
    <t>220901191158B9F08432X1009L003</t>
  </si>
  <si>
    <t>220901191158B9F08432X1009L004</t>
  </si>
  <si>
    <t>220901191158B9F08432X1009L005</t>
  </si>
  <si>
    <t>220901191158B9F08432X1009L006</t>
  </si>
  <si>
    <t>23062012512714BEF0AFX1009L001</t>
  </si>
  <si>
    <t>23062012512714BEF0AFX1009L002</t>
  </si>
  <si>
    <t>23062012512714BEF0AFX1009L003</t>
  </si>
  <si>
    <t>23062012512714BEF0AFX1009L004</t>
  </si>
  <si>
    <t>23062012512714BEF0AFX1009L005</t>
  </si>
  <si>
    <t>23062012512714BEF0AFX1009L006</t>
  </si>
  <si>
    <t>23062012512714BEF0AFX1009L007</t>
  </si>
  <si>
    <t>23062012512714BEF0AFX1009L008</t>
  </si>
  <si>
    <t>23062012512714BEF0AFX1009L009</t>
  </si>
  <si>
    <t>220905090359F98CC821X1009L001</t>
  </si>
  <si>
    <t>220905090359F98CC821X1009L002</t>
  </si>
  <si>
    <t>220905090359F98CC821X1009L003</t>
  </si>
  <si>
    <t>220905090359F98CC821X1009L004</t>
  </si>
  <si>
    <t>220905090359F98CC821X1009L005</t>
  </si>
  <si>
    <t>220905095648EB899732X1009L001</t>
  </si>
  <si>
    <t>220905095648EB899732X1009L002</t>
  </si>
  <si>
    <t>220905095648EB899732X1009L003</t>
  </si>
  <si>
    <t>220905095648EB899732X1009L004</t>
  </si>
  <si>
    <t>220905095648EB899732X1009L005</t>
  </si>
  <si>
    <t>220905095648EB899732X1009L006</t>
  </si>
  <si>
    <t>22122808585961B20D06X1001L000</t>
  </si>
  <si>
    <t>211007154344DD085F9DX1001L001</t>
  </si>
  <si>
    <t>211007154344DD085F9DX1001L002</t>
  </si>
  <si>
    <t>211028095719FA83F73DX8379L000</t>
  </si>
  <si>
    <t>2208250755490F9641FAX8379L000</t>
  </si>
  <si>
    <t>2212021435185EB84105X8379L000</t>
  </si>
  <si>
    <t>23051212392209BF0149X8379L000</t>
  </si>
  <si>
    <t>2305191315326F7200D6X1001L000</t>
  </si>
  <si>
    <t>2306050827590034292BX8379L001</t>
  </si>
  <si>
    <t>2306050827590034292BX8379L002</t>
  </si>
  <si>
    <t>2306050827590034292BX8379L003</t>
  </si>
  <si>
    <t>2306050827590034292BX8379L004</t>
  </si>
  <si>
    <t>2308011303221771AF91X8379L000</t>
  </si>
  <si>
    <t>2309081207031E303A03X8379L000</t>
  </si>
  <si>
    <t>23060907583552EE7320X8379L000</t>
  </si>
  <si>
    <t>230801135516544F3171X8379L000</t>
  </si>
  <si>
    <t>2306201440120170F03CX8379L001</t>
  </si>
  <si>
    <t>2306201440120170F03CX8379L002</t>
  </si>
  <si>
    <t>2308031231239821D08DX8379L000</t>
  </si>
  <si>
    <t>231107135102E2733F0EX8379L000</t>
  </si>
  <si>
    <t>2311170852097F413874X8379L000</t>
  </si>
  <si>
    <t>22081208533993F6C3BFX8213L000</t>
  </si>
  <si>
    <t>230629150231BF4AE3DFX8213L000</t>
  </si>
  <si>
    <t>22100513445471AAE902X8379L000</t>
  </si>
  <si>
    <t>21102514572115535730X3184L000</t>
  </si>
  <si>
    <t>210421112836A41C8BDEX3184L000</t>
  </si>
  <si>
    <t>21102110243115527208X3184L000</t>
  </si>
  <si>
    <t>21102514112115535541X3184L000</t>
  </si>
  <si>
    <t>21102514222115535594X3184L000</t>
  </si>
  <si>
    <t>21102514374115535658X3184L000</t>
  </si>
  <si>
    <t>220705144335179C5EAFX3184L000</t>
  </si>
  <si>
    <t>23081409534575C1A00DX1001L000</t>
  </si>
  <si>
    <t>2310030837212141AEDFX8379L000</t>
  </si>
  <si>
    <t>2310031229485BFF4BA1X8379L000</t>
  </si>
  <si>
    <t>21090711432701551CA7X1004L000</t>
  </si>
  <si>
    <t>220822101554667813D4X1004L000</t>
  </si>
  <si>
    <t>231002141015946F1703X1004L000</t>
  </si>
  <si>
    <t>22052514314006932214X1004L000</t>
  </si>
  <si>
    <t>2305051126289F9F5BE9X1004L000</t>
  </si>
  <si>
    <t>2305091230175A2765CEX1004L000</t>
  </si>
  <si>
    <t>230510114940A9CC51CAX1004L000</t>
  </si>
  <si>
    <t>230523144935CE4789FFX1004L000</t>
  </si>
  <si>
    <t>230705171656ABD5843BX1004L000</t>
  </si>
  <si>
    <t>210126132616DEE2F174X8113L000</t>
  </si>
  <si>
    <t>21101811421115486056X8113L000</t>
  </si>
  <si>
    <t>21101816030115490509X8113L000</t>
  </si>
  <si>
    <t>2202171334450E62E0C0X8113L000</t>
  </si>
  <si>
    <t>22111712383117146738X8113L000</t>
  </si>
  <si>
    <t>211124123818E884D877X8113L000</t>
  </si>
  <si>
    <t>2302241017130063BFF9X8113L001</t>
  </si>
  <si>
    <t>230706112910650CDFEBX8113L000</t>
  </si>
  <si>
    <t>2208181320515D7F14BCX8379L000</t>
  </si>
  <si>
    <t>22040708454958FF943DX8379L000</t>
  </si>
  <si>
    <t>2304271504146F325421X8113L000</t>
  </si>
  <si>
    <t>221228143230ADE19CE8X3207L000</t>
  </si>
  <si>
    <t>220221150001F46EF8AEX3189L000</t>
  </si>
  <si>
    <t>220823154737CD3C63D8X3189L001</t>
  </si>
  <si>
    <t>220823154737CD3C63D8X3189L002</t>
  </si>
  <si>
    <t>220823154737CD3C63D8X3189L003</t>
  </si>
  <si>
    <t>220823154737CD3C63D8X3189L004</t>
  </si>
  <si>
    <t>230113130618E4D0E232X1001L000</t>
  </si>
  <si>
    <t>23012310071587861579X1001L000</t>
  </si>
  <si>
    <t>220704134959B1D1CC95X1007L000</t>
  </si>
  <si>
    <t>220923114108C68653E5X1005L001</t>
  </si>
  <si>
    <t>220923114108C68653E5X1005L002</t>
  </si>
  <si>
    <t>220726094551B39D7B4FX1005L000</t>
  </si>
  <si>
    <t>22052013582249AB3C59X1005L000</t>
  </si>
  <si>
    <t>220830143150E275894AX1005L000</t>
  </si>
  <si>
    <t>230510091033F1C4AE75X1005L000</t>
  </si>
  <si>
    <t>2311281435585C2077BCX3185L000</t>
  </si>
  <si>
    <t>2309190935306944EAE2X1004L000</t>
  </si>
  <si>
    <t>230601084645A0D841A0X1009L002</t>
  </si>
  <si>
    <t>2104291127228AA5ED9EX8379L000</t>
  </si>
  <si>
    <t>https://hacienda.navarra.es/registrocontratosweb/ctafichaRegistroDeContratos.aspx?Ent=8379&amp;Cod=21080510245591FDCE93&amp;RcAs=-1</t>
  </si>
  <si>
    <t>CONTABILIDAD: TOTALES INGRESOS Y GASTOS (POR PROYECTOS CONTABLES)</t>
  </si>
  <si>
    <t>PG007</t>
  </si>
  <si>
    <t>PG015</t>
  </si>
  <si>
    <t>PG023</t>
  </si>
  <si>
    <t>PG031</t>
  </si>
  <si>
    <t>PG039</t>
  </si>
  <si>
    <t>PG047</t>
  </si>
  <si>
    <t>PG055</t>
  </si>
  <si>
    <t>PG063</t>
  </si>
  <si>
    <t>PG071</t>
  </si>
  <si>
    <t>PG079</t>
  </si>
  <si>
    <t>PG087</t>
  </si>
  <si>
    <t>PG095</t>
  </si>
  <si>
    <t>PG103</t>
  </si>
  <si>
    <t>ID135</t>
  </si>
  <si>
    <t>ID136</t>
  </si>
  <si>
    <t>ID137</t>
  </si>
  <si>
    <t>ID138</t>
  </si>
  <si>
    <t>ID139</t>
  </si>
  <si>
    <t>ID140</t>
  </si>
  <si>
    <t>-</t>
  </si>
  <si>
    <t>276-01/02</t>
  </si>
  <si>
    <t>PG069</t>
  </si>
  <si>
    <t>4T/2024</t>
  </si>
  <si>
    <t>314-01/03</t>
  </si>
  <si>
    <t>C02-Plan de rehabilitación de vivienda y regeneración urbana</t>
  </si>
  <si>
    <t>Departamento de Vivienda, Juventud y Políticas Migratorias</t>
  </si>
  <si>
    <t>PG003</t>
  </si>
  <si>
    <t>2T/2026</t>
  </si>
  <si>
    <t>EPEP</t>
  </si>
  <si>
    <t>433-01</t>
  </si>
  <si>
    <t>433-02</t>
  </si>
  <si>
    <t>278-01/02</t>
  </si>
  <si>
    <t>PG108</t>
  </si>
  <si>
    <t>PG081</t>
  </si>
  <si>
    <t>3T/2024</t>
  </si>
  <si>
    <t>541-01</t>
  </si>
  <si>
    <t>Departamento de Memoria y Convivencia, Acción Exterior y Euskera</t>
  </si>
  <si>
    <t>PG032</t>
  </si>
  <si>
    <t>494-01/04</t>
  </si>
  <si>
    <t>PG033</t>
  </si>
  <si>
    <t>4T/2022</t>
  </si>
  <si>
    <t>476-01</t>
  </si>
  <si>
    <t>C03-Transformación ambiental y digital del sistema agroalimentario y pesquero</t>
  </si>
  <si>
    <t>459-01/02</t>
  </si>
  <si>
    <t>PG006</t>
  </si>
  <si>
    <t>458-01/04</t>
  </si>
  <si>
    <t>C04-Conservación y restauración de ecosistemas y su biodiversidad</t>
  </si>
  <si>
    <t>PG104</t>
  </si>
  <si>
    <t>499-01/06</t>
  </si>
  <si>
    <t>2T/2025</t>
  </si>
  <si>
    <t>498-01</t>
  </si>
  <si>
    <t>PG059</t>
  </si>
  <si>
    <t>456-01</t>
  </si>
  <si>
    <t>PG078</t>
  </si>
  <si>
    <t>486-01/09</t>
  </si>
  <si>
    <t>PG082</t>
  </si>
  <si>
    <t>4T/2026</t>
  </si>
  <si>
    <t>548-01</t>
  </si>
  <si>
    <t>4T/2023</t>
  </si>
  <si>
    <t>487-01/05</t>
  </si>
  <si>
    <t>C05-Preservación del espacio litoral y los recursos hídricos</t>
  </si>
  <si>
    <t>PG002</t>
  </si>
  <si>
    <t>463-01</t>
  </si>
  <si>
    <t>PG106</t>
  </si>
  <si>
    <t>566-01</t>
  </si>
  <si>
    <t>PG089</t>
  </si>
  <si>
    <t>559-01</t>
  </si>
  <si>
    <t>C06-Movilidad sostenible, segura y conectada</t>
  </si>
  <si>
    <t>PG102</t>
  </si>
  <si>
    <t>465-01</t>
  </si>
  <si>
    <t>C07-Despliegue e integración de energías renovables</t>
  </si>
  <si>
    <t>PG068</t>
  </si>
  <si>
    <t>507-01</t>
  </si>
  <si>
    <t>PG088</t>
  </si>
  <si>
    <t>384-01/05</t>
  </si>
  <si>
    <t>C08-Infraestructuras eléctricas, promoción de redes inteligentes y despliegue de la flixibilidad y el almacenamiento</t>
  </si>
  <si>
    <t>385-01/06</t>
  </si>
  <si>
    <t>C11-Modernización de las Administraciones públicas</t>
  </si>
  <si>
    <t>Departamento de Interior, Función Pública y Justicia</t>
  </si>
  <si>
    <t>PG061</t>
  </si>
  <si>
    <t>348-01/03</t>
  </si>
  <si>
    <t>PG062</t>
  </si>
  <si>
    <t>451-01</t>
  </si>
  <si>
    <t>PG098</t>
  </si>
  <si>
    <t>580-01</t>
  </si>
  <si>
    <t>PG101</t>
  </si>
  <si>
    <t>597-01</t>
  </si>
  <si>
    <t>PG096</t>
  </si>
  <si>
    <t>576-01</t>
  </si>
  <si>
    <t>PG070</t>
  </si>
  <si>
    <t>512-01</t>
  </si>
  <si>
    <t>509-02</t>
  </si>
  <si>
    <t>PG085</t>
  </si>
  <si>
    <t>539-01/02</t>
  </si>
  <si>
    <t>PG065</t>
  </si>
  <si>
    <t>509-03</t>
  </si>
  <si>
    <t>PG066</t>
  </si>
  <si>
    <t>509-01</t>
  </si>
  <si>
    <t>C12-Política Industrial España 2030</t>
  </si>
  <si>
    <t>PG008</t>
  </si>
  <si>
    <t>3T/2026</t>
  </si>
  <si>
    <t>457-01</t>
  </si>
  <si>
    <t>C13-Impulso a la pyme</t>
  </si>
  <si>
    <t>PG067</t>
  </si>
  <si>
    <t>514-01</t>
  </si>
  <si>
    <t>C14-Plan de modernización y competitividad del sector turístico</t>
  </si>
  <si>
    <t>Departamento de Cultura, Deporte y Turismo</t>
  </si>
  <si>
    <t>PG100</t>
  </si>
  <si>
    <t>593-01</t>
  </si>
  <si>
    <t>502-01/07</t>
  </si>
  <si>
    <t>PG010</t>
  </si>
  <si>
    <t>492-01</t>
  </si>
  <si>
    <t>PG011</t>
  </si>
  <si>
    <t>491-01</t>
  </si>
  <si>
    <t>PG094</t>
  </si>
  <si>
    <t>556-01/07</t>
  </si>
  <si>
    <t>PG072</t>
  </si>
  <si>
    <t>511-01</t>
  </si>
  <si>
    <t>PG091</t>
  </si>
  <si>
    <t>564-01</t>
  </si>
  <si>
    <t>C15-Conectividad Digital, impulso de la cibersegurdad y despliegue del 5G</t>
  </si>
  <si>
    <t>PG051</t>
  </si>
  <si>
    <t>479-01</t>
  </si>
  <si>
    <t>PG064</t>
  </si>
  <si>
    <t>480-01</t>
  </si>
  <si>
    <t>PG075</t>
  </si>
  <si>
    <t>478-01</t>
  </si>
  <si>
    <t>C17-Reforma institucional y fortalecimiento de las capacidades del sistema nacional de ciencia, tecnolgía e innovación</t>
  </si>
  <si>
    <t>PG049</t>
  </si>
  <si>
    <t>473-01</t>
  </si>
  <si>
    <t>PG077</t>
  </si>
  <si>
    <t>519-01</t>
  </si>
  <si>
    <t>C18-Renovación y ampliación de las capacidades del Sistema Nacional de Salud</t>
  </si>
  <si>
    <t>PG005</t>
  </si>
  <si>
    <t>3T/2023</t>
  </si>
  <si>
    <t>379-01/02</t>
  </si>
  <si>
    <t>PG076</t>
  </si>
  <si>
    <t>533-01</t>
  </si>
  <si>
    <t>PG080</t>
  </si>
  <si>
    <t>533-02</t>
  </si>
  <si>
    <t>PG084</t>
  </si>
  <si>
    <t>584-01</t>
  </si>
  <si>
    <t>PG086</t>
  </si>
  <si>
    <t>481-01</t>
  </si>
  <si>
    <t>C19-Plan Nacional de Competencias Digitales (digital skills)</t>
  </si>
  <si>
    <t>PG048</t>
  </si>
  <si>
    <t>477-01</t>
  </si>
  <si>
    <t>PG057</t>
  </si>
  <si>
    <t>468-01</t>
  </si>
  <si>
    <t>Departamento de Derechos Sociales, Economía Social y Empleo</t>
  </si>
  <si>
    <t>PG012</t>
  </si>
  <si>
    <t>393-01</t>
  </si>
  <si>
    <t>C20-Plan estratégico de impulso de la Formación Profesional</t>
  </si>
  <si>
    <t>PG052</t>
  </si>
  <si>
    <t>320-01/02</t>
  </si>
  <si>
    <t>PG040</t>
  </si>
  <si>
    <t>471-01</t>
  </si>
  <si>
    <t>PG043</t>
  </si>
  <si>
    <t>324-01</t>
  </si>
  <si>
    <t>PG042</t>
  </si>
  <si>
    <t>321-01</t>
  </si>
  <si>
    <t>468-02</t>
  </si>
  <si>
    <t>PG044</t>
  </si>
  <si>
    <t>323-01</t>
  </si>
  <si>
    <t>PG045</t>
  </si>
  <si>
    <t>475-01</t>
  </si>
  <si>
    <t>PG056</t>
  </si>
  <si>
    <t>322-01/02</t>
  </si>
  <si>
    <t>C21-Modernización y digitalización del sistema educativo, incluida la educación temprana de 0 a 3 años</t>
  </si>
  <si>
    <t>PG041</t>
  </si>
  <si>
    <t>PG046</t>
  </si>
  <si>
    <t>470-01</t>
  </si>
  <si>
    <t>469-01</t>
  </si>
  <si>
    <t>C22-Plan de choque para la economía de los cuidados y refuerzo de las políticas de inclusión</t>
  </si>
  <si>
    <t>PG074</t>
  </si>
  <si>
    <t>357-01/02</t>
  </si>
  <si>
    <t>PG013</t>
  </si>
  <si>
    <t>356-01</t>
  </si>
  <si>
    <t>PG014</t>
  </si>
  <si>
    <t>359-01</t>
  </si>
  <si>
    <t>365-01/02</t>
  </si>
  <si>
    <t>PG020</t>
  </si>
  <si>
    <t>360-01</t>
  </si>
  <si>
    <t>Departamento de Presidencia e Igualdad</t>
  </si>
  <si>
    <t>PG018</t>
  </si>
  <si>
    <t>361-01/03</t>
  </si>
  <si>
    <t>PG016</t>
  </si>
  <si>
    <t>366-01</t>
  </si>
  <si>
    <t>PG017</t>
  </si>
  <si>
    <t>362-01</t>
  </si>
  <si>
    <t>PG053</t>
  </si>
  <si>
    <t>364-01</t>
  </si>
  <si>
    <t>PG073</t>
  </si>
  <si>
    <t>367-01</t>
  </si>
  <si>
    <t>PG019</t>
  </si>
  <si>
    <t>495-01</t>
  </si>
  <si>
    <t>PG054</t>
  </si>
  <si>
    <t>440-01</t>
  </si>
  <si>
    <t>C23-Nuevas políticas públicas para un mercado de trabajo dinámico, resiliente e inclusivo</t>
  </si>
  <si>
    <t>PG021</t>
  </si>
  <si>
    <t>370-01</t>
  </si>
  <si>
    <t>417-01</t>
  </si>
  <si>
    <t>PG022</t>
  </si>
  <si>
    <t>419-01</t>
  </si>
  <si>
    <t>420-01</t>
  </si>
  <si>
    <t>PG024</t>
  </si>
  <si>
    <t>401-01</t>
  </si>
  <si>
    <t>PG025</t>
  </si>
  <si>
    <t>393-02</t>
  </si>
  <si>
    <t>PG004</t>
  </si>
  <si>
    <t>448-01</t>
  </si>
  <si>
    <t>PG026</t>
  </si>
  <si>
    <t>392-01</t>
  </si>
  <si>
    <t>PG027</t>
  </si>
  <si>
    <t>415-01</t>
  </si>
  <si>
    <t>PG029</t>
  </si>
  <si>
    <t>394-01</t>
  </si>
  <si>
    <t>PG030</t>
  </si>
  <si>
    <t>442-01</t>
  </si>
  <si>
    <t>PG028</t>
  </si>
  <si>
    <t>396-01</t>
  </si>
  <si>
    <t>490-01</t>
  </si>
  <si>
    <t>C24-Revalorización de la industria cultural</t>
  </si>
  <si>
    <t>PG038</t>
  </si>
  <si>
    <t>460-01</t>
  </si>
  <si>
    <t>461-01</t>
  </si>
  <si>
    <t>PG060</t>
  </si>
  <si>
    <t>453-01</t>
  </si>
  <si>
    <t>PG034</t>
  </si>
  <si>
    <t>407-01</t>
  </si>
  <si>
    <t>PG050</t>
  </si>
  <si>
    <t>462-01</t>
  </si>
  <si>
    <t>PG036</t>
  </si>
  <si>
    <t>408-01</t>
  </si>
  <si>
    <t>PG037</t>
  </si>
  <si>
    <t>454-01</t>
  </si>
  <si>
    <t>C25-España hub audiovisual de Europa (Spain AVS Hub)</t>
  </si>
  <si>
    <t>PG035</t>
  </si>
  <si>
    <t>455-01</t>
  </si>
  <si>
    <t>C26-Plan de fomento del sector del deporte</t>
  </si>
  <si>
    <t>PG093</t>
  </si>
  <si>
    <t>550-01</t>
  </si>
  <si>
    <t>Mejora envolvente térmica y eliminacion de barreras arquitectónicas de la Residencia Deportiva Fuerte del Príncipe de Navarra</t>
  </si>
  <si>
    <t>PG083</t>
  </si>
  <si>
    <t>466-01</t>
  </si>
  <si>
    <t>549-01</t>
  </si>
  <si>
    <t>567-01</t>
  </si>
  <si>
    <t>PG097</t>
  </si>
  <si>
    <t>3T/2025</t>
  </si>
  <si>
    <t>568-01</t>
  </si>
  <si>
    <t>PG090</t>
  </si>
  <si>
    <t>558-01</t>
  </si>
  <si>
    <t>PG099</t>
  </si>
  <si>
    <t>585-01</t>
  </si>
  <si>
    <t>468-03</t>
  </si>
  <si>
    <t>468-04</t>
  </si>
  <si>
    <t>564-02</t>
  </si>
  <si>
    <t>578/01-03</t>
  </si>
  <si>
    <t>PG105</t>
  </si>
  <si>
    <t>607-01</t>
  </si>
  <si>
    <t>Capacidades digitales para el Reto Demográfico NAVARRA</t>
  </si>
  <si>
    <t>PG110</t>
  </si>
  <si>
    <t>633-01</t>
  </si>
  <si>
    <t>595-01</t>
  </si>
  <si>
    <t>PG107</t>
  </si>
  <si>
    <t>596-01</t>
  </si>
  <si>
    <t>608-01</t>
  </si>
  <si>
    <t>Transformación digital y modernización de las administraciones de las entidades locales</t>
  </si>
  <si>
    <t>PG109</t>
  </si>
  <si>
    <t>634-01</t>
  </si>
  <si>
    <t>C16-Estrategia Nacional de Inteligencia Artificial</t>
  </si>
  <si>
    <t>612-02</t>
  </si>
  <si>
    <t>612-01</t>
  </si>
  <si>
    <t>RETECH-Navarra-TechFabLab.</t>
  </si>
  <si>
    <t>642-01</t>
  </si>
  <si>
    <t>639-01</t>
  </si>
  <si>
    <t>Financiación 2023 proyectos de eficiencia energética y economía circular de empresas turísticas</t>
  </si>
  <si>
    <t>Microcredenciales universitarias</t>
  </si>
  <si>
    <t xml:space="preserve">Autoconsumo Generación REpowerUE </t>
  </si>
  <si>
    <t>643-01/04</t>
  </si>
  <si>
    <t>Autoconsumo Almacenamiento REpowerUE</t>
  </si>
  <si>
    <t>644-01/04</t>
  </si>
  <si>
    <t>Planes de Sostenibilidad Social del Turismo</t>
  </si>
  <si>
    <t>Plan de Competencias Digitales para el sector turístico</t>
  </si>
  <si>
    <t>631204</t>
  </si>
  <si>
    <t>https://www.pap.hacienda.gob.es/bdnstrans/GE/es/convocatoria/631204</t>
  </si>
  <si>
    <t>631209</t>
  </si>
  <si>
    <t>https://www.pap.hacienda.gob.es/bdnstrans/GE/es/convocatoria/631209</t>
  </si>
  <si>
    <t>631262</t>
  </si>
  <si>
    <t>https://www.pap.hacienda.gob.es/bdnstrans/GE/es/convocatoria/631262</t>
  </si>
  <si>
    <t>631267</t>
  </si>
  <si>
    <t>https://www.pap.hacienda.gob.es/bdnstrans/GE/es/convocatoria/631267</t>
  </si>
  <si>
    <t>631277</t>
  </si>
  <si>
    <t>https://www.pap.hacienda.gob.es/bdnstrans/GE/es/convocatoria/631277</t>
  </si>
  <si>
    <t>634164</t>
  </si>
  <si>
    <t>https://www.pap.hacienda.gob.es/bdnstrans/GE/es/convocatoria/634164</t>
  </si>
  <si>
    <t>664624</t>
  </si>
  <si>
    <t>https://www.pap.hacienda.gob.es/bdnstrans/GE/es/convocatoria/664624</t>
  </si>
  <si>
    <t>683794</t>
  </si>
  <si>
    <t>https://www.pap.hacienda.gob.es/bdnstrans/GE/es/convocatoria/683794</t>
  </si>
  <si>
    <t>523367</t>
  </si>
  <si>
    <t>https://www.pap.hacienda.gob.es/bdnstrans/GE/es/convocatoria/523367</t>
  </si>
  <si>
    <t>574654</t>
  </si>
  <si>
    <t>https://www.pap.hacienda.gob.es/bdnstrans/GE/es/convocatoria/574654</t>
  </si>
  <si>
    <t>597225</t>
  </si>
  <si>
    <t>https://www.pap.hacienda.gob.es/bdnstrans/GE/es/convocatoria/597225</t>
  </si>
  <si>
    <t>597302</t>
  </si>
  <si>
    <t>https://www.pap.hacienda.gob.es/bdnstrans/GE/es/convocatoria/597302</t>
  </si>
  <si>
    <t>597306</t>
  </si>
  <si>
    <t>https://www.pap.hacienda.gob.es/bdnstrans/GE/es/convocatoria/597306</t>
  </si>
  <si>
    <t>612227</t>
  </si>
  <si>
    <t>https://www.pap.hacienda.gob.es/bdnstrans/GE/es/convocatoria/612227</t>
  </si>
  <si>
    <t>612445</t>
  </si>
  <si>
    <t>https://www.pap.hacienda.gob.es/bdnstrans/GE/es/convocatoria/612445</t>
  </si>
  <si>
    <t>613430</t>
  </si>
  <si>
    <t>https://www.pap.hacienda.gob.es/bdnstrans/GE/es/convocatoria/613430</t>
  </si>
  <si>
    <t>629154</t>
  </si>
  <si>
    <t>https://www.pap.hacienda.gob.es/bdnstrans/GE/es/convocatoria/629154</t>
  </si>
  <si>
    <t>631224</t>
  </si>
  <si>
    <t>https://www.pap.hacienda.gob.es/bdnstrans/GE/es/convocatoria/631224</t>
  </si>
  <si>
    <t>663009</t>
  </si>
  <si>
    <t>https://www.pap.hacienda.gob.es/bdnstrans/GE/es/convocatoria/663009</t>
  </si>
  <si>
    <t>665129</t>
  </si>
  <si>
    <t>https://www.pap.hacienda.gob.es/bdnstrans/GE/es/convocatoria/665129</t>
  </si>
  <si>
    <t>697930</t>
  </si>
  <si>
    <t>https://www.pap.hacienda.gob.es/bdnstrans/GE/es/convocatoria/697930</t>
  </si>
  <si>
    <t>697939</t>
  </si>
  <si>
    <t>https://www.pap.hacienda.gob.es/bdnstrans/GE/es/convocatoria/697939</t>
  </si>
  <si>
    <t>723272</t>
  </si>
  <si>
    <t>https://www.pap.hacienda.gob.es/bdnstrans/GE/es/convocatoria/723272</t>
  </si>
  <si>
    <t>529043</t>
  </si>
  <si>
    <t>https://www.pap.hacienda.gob.es/bdnstrans/GE/es/convocatoria/529043</t>
  </si>
  <si>
    <t>593072</t>
  </si>
  <si>
    <t>https://www.pap.hacienda.gob.es/bdnstrans/GE/es/convocatoria/593072</t>
  </si>
  <si>
    <t>623966</t>
  </si>
  <si>
    <t>https://www.pap.hacienda.gob.es/bdnstrans/GE/es/convocatoria/623966</t>
  </si>
  <si>
    <t>720268</t>
  </si>
  <si>
    <t>https://www.pap.hacienda.gob.es/bdnstrans/GE/es/convocatoria/720268</t>
  </si>
  <si>
    <t>621432</t>
  </si>
  <si>
    <t>https://www.pap.hacienda.gob.es/bdnstrans/GE/es/convocatoria/621432</t>
  </si>
  <si>
    <t>621441</t>
  </si>
  <si>
    <t>https://www.pap.hacienda.gob.es/bdnstrans/GE/es/convocatoria/621441</t>
  </si>
  <si>
    <t>621450</t>
  </si>
  <si>
    <t>https://www.pap.hacienda.gob.es/bdnstrans/GE/es/convocatoria/621450</t>
  </si>
  <si>
    <t>621411</t>
  </si>
  <si>
    <t>https://www.pap.hacienda.gob.es/bdnstrans/GE/es/convocatoria/621411</t>
  </si>
  <si>
    <t>668621</t>
  </si>
  <si>
    <t>https://www.pap.hacienda.gob.es/bdnstrans/GE/es/convocatoria/668621</t>
  </si>
  <si>
    <t>668520</t>
  </si>
  <si>
    <t>https://www.pap.hacienda.gob.es/bdnstrans/GE/es/convocatoria/668520</t>
  </si>
  <si>
    <t>643303</t>
  </si>
  <si>
    <t>https://www.pap.hacienda.gob.es/bdnstrans/GE/es/convocatoria/643303</t>
  </si>
  <si>
    <t>689247</t>
  </si>
  <si>
    <t>https://www.pap.hacienda.gob.es/bdnstrans/GE/es/convocatoria/689247</t>
  </si>
  <si>
    <t>622147</t>
  </si>
  <si>
    <t>https://www.pap.hacienda.gob.es/bdnstrans/GE/es/convocatoria/622147</t>
  </si>
  <si>
    <t>650951</t>
  </si>
  <si>
    <t>https://www.pap.hacienda.gob.es/bdnstrans/GE/es/convocatoria/650951</t>
  </si>
  <si>
    <t>650953</t>
  </si>
  <si>
    <t>https://www.pap.hacienda.gob.es/bdnstrans/GE/es/convocatoria/650953</t>
  </si>
  <si>
    <t>590074</t>
  </si>
  <si>
    <t>https://www.pap.hacienda.gob.es/bdnstrans/GE/es/convocatoria/590074</t>
  </si>
  <si>
    <t>607026</t>
  </si>
  <si>
    <t>https://www.pap.hacienda.gob.es/bdnstrans/GE/es/convocatoria/607026</t>
  </si>
  <si>
    <t>607030</t>
  </si>
  <si>
    <t>https://www.pap.hacienda.gob.es/bdnstrans/GE/es/convocatoria/607030</t>
  </si>
  <si>
    <t>607032</t>
  </si>
  <si>
    <t>https://www.pap.hacienda.gob.es/bdnstrans/GE/es/convocatoria/607032</t>
  </si>
  <si>
    <t>607045</t>
  </si>
  <si>
    <t>https://www.pap.hacienda.gob.es/bdnstrans/GE/es/convocatoria/607045</t>
  </si>
  <si>
    <t>607046</t>
  </si>
  <si>
    <t>https://www.pap.hacienda.gob.es/bdnstrans/GE/es/convocatoria/607046</t>
  </si>
  <si>
    <t>607049</t>
  </si>
  <si>
    <t>https://www.pap.hacienda.gob.es/bdnstrans/GE/es/convocatoria/607049</t>
  </si>
  <si>
    <t>607052</t>
  </si>
  <si>
    <t>https://www.pap.hacienda.gob.es/bdnstrans/GE/es/convocatoria/607052</t>
  </si>
  <si>
    <t>607034</t>
  </si>
  <si>
    <t>https://www.pap.hacienda.gob.es/bdnstrans/GE/es/convocatoria/607034</t>
  </si>
  <si>
    <t>607040</t>
  </si>
  <si>
    <t>https://www.pap.hacienda.gob.es/bdnstrans/GE/es/convocatoria/607040</t>
  </si>
  <si>
    <t>607047</t>
  </si>
  <si>
    <t>https://www.pap.hacienda.gob.es/bdnstrans/GE/es/convocatoria/607047</t>
  </si>
  <si>
    <t>607048</t>
  </si>
  <si>
    <t>https://www.pap.hacienda.gob.es/bdnstrans/GE/es/convocatoria/607048</t>
  </si>
  <si>
    <t>617692</t>
  </si>
  <si>
    <t>https://www.pap.hacienda.gob.es/bdnstrans/GE/es/convocatoria/617692</t>
  </si>
  <si>
    <t>617702</t>
  </si>
  <si>
    <t>https://www.pap.hacienda.gob.es/bdnstrans/GE/es/convocatoria/617702</t>
  </si>
  <si>
    <t>691786</t>
  </si>
  <si>
    <t>https://www.pap.hacienda.gob.es/bdnstrans/GE/es/convocatoria/691786</t>
  </si>
  <si>
    <t>661892</t>
  </si>
  <si>
    <t>https://www.pap.hacienda.gob.es/bdnstrans/GE/es/convocatoria/661892</t>
  </si>
  <si>
    <t>701840</t>
  </si>
  <si>
    <t>https://www.pap.hacienda.gob.es/bdnstrans/GE/es/convocatoria/701840</t>
  </si>
  <si>
    <t>735941</t>
  </si>
  <si>
    <t>https://www.pap.hacienda.gob.es/bdnstrans/GE/es/convocatoria/735941</t>
  </si>
  <si>
    <t>686074</t>
  </si>
  <si>
    <t>https://www.pap.hacienda.gob.es/bdnstrans/GE/es/convocatoria/686074</t>
  </si>
  <si>
    <t>718803</t>
  </si>
  <si>
    <t>https://www.pap.hacienda.gob.es/bdnstrans/GE/es/convocatoria/718803</t>
  </si>
  <si>
    <t>628046</t>
  </si>
  <si>
    <t>https://www.pap.hacienda.gob.es/bdnstrans/GE/es/convocatoria/628046</t>
  </si>
  <si>
    <t>625749</t>
  </si>
  <si>
    <t>https://www.pap.hacienda.gob.es/bdnstrans/GE/es/convocatoria/625749</t>
  </si>
  <si>
    <t>668465</t>
  </si>
  <si>
    <t>https://www.pap.hacienda.gob.es/bdnstrans/GE/es/convocatoria/668465</t>
  </si>
  <si>
    <t>659998</t>
  </si>
  <si>
    <t>https://www.pap.hacienda.gob.es/bdnstrans/GE/es/convocatoria/659998</t>
  </si>
  <si>
    <t>665348</t>
  </si>
  <si>
    <t>https://www.pap.hacienda.gob.es/bdnstrans/GE/es/convocatoria/665348</t>
  </si>
  <si>
    <t>643979</t>
  </si>
  <si>
    <t>https://www.pap.hacienda.gob.es/bdnstrans/GE/es/convocatoria/643979</t>
  </si>
  <si>
    <t>659365</t>
  </si>
  <si>
    <t>https://www.pap.hacienda.gob.es/bdnstrans/GE/es/convocatoria/659365</t>
  </si>
  <si>
    <t>695189</t>
  </si>
  <si>
    <t>https://www.pap.hacienda.gob.es/bdnstrans/GE/es/convocatoria/695189</t>
  </si>
  <si>
    <t>643272</t>
  </si>
  <si>
    <t>https://www.pap.hacienda.gob.es/bdnstrans/GE/es/convocatoria/643272</t>
  </si>
  <si>
    <t>611264</t>
  </si>
  <si>
    <t>https://www.pap.hacienda.gob.es/bdnstrans/GE/es/convocatoria/611264</t>
  </si>
  <si>
    <t>630751</t>
  </si>
  <si>
    <t>https://www.pap.hacienda.gob.es/bdnstrans/GE/es/convocatoria/630751</t>
  </si>
  <si>
    <t>633664</t>
  </si>
  <si>
    <t>https://www.pap.hacienda.gob.es/bdnstrans/GE/es/convocatoria/633664</t>
  </si>
  <si>
    <t>704392</t>
  </si>
  <si>
    <t>https://www.pap.hacienda.gob.es/bdnstrans/GE/es/convocatoria/704392</t>
  </si>
  <si>
    <t>630447</t>
  </si>
  <si>
    <t>https://www.pap.hacienda.gob.es/bdnstrans/GE/es/convocatoria/630447</t>
  </si>
  <si>
    <t>629641</t>
  </si>
  <si>
    <t>https://www.pap.hacienda.gob.es/bdnstrans/GE/es/convocatoria/629641</t>
  </si>
  <si>
    <t>599438</t>
  </si>
  <si>
    <t>https://www.pap.hacienda.gob.es/bdnstrans/GE/es/convocatoria/599438</t>
  </si>
  <si>
    <t>599608</t>
  </si>
  <si>
    <t>https://www.pap.hacienda.gob.es/bdnstrans/GE/es/convocatoria/599608</t>
  </si>
  <si>
    <t>678935</t>
  </si>
  <si>
    <t>https://www.pap.hacienda.gob.es/bdnstrans/GE/es/convocatoria/678935</t>
  </si>
  <si>
    <t>611539</t>
  </si>
  <si>
    <t>https://www.pap.hacienda.gob.es/bdnstrans/GE/es/convocatoria/611539</t>
  </si>
  <si>
    <t>667746</t>
  </si>
  <si>
    <t>https://www.pap.hacienda.gob.es/bdnstrans/GE/es/convocatoria/667746</t>
  </si>
  <si>
    <t>618227</t>
  </si>
  <si>
    <t>https://www.pap.hacienda.gob.es/bdnstrans/GE/es/convocatoria/618227</t>
  </si>
  <si>
    <t>618230</t>
  </si>
  <si>
    <t>https://www.pap.hacienda.gob.es/bdnstrans/GE/es/convocatoria/618230</t>
  </si>
  <si>
    <t>618231</t>
  </si>
  <si>
    <t>https://www.pap.hacienda.gob.es/bdnstrans/GE/es/convocatoria/618231</t>
  </si>
  <si>
    <t>627233</t>
  </si>
  <si>
    <t>https://www.pap.hacienda.gob.es/bdnstrans/GE/es/convocatoria/627233</t>
  </si>
  <si>
    <t>674945</t>
  </si>
  <si>
    <t>https://www.pap.hacienda.gob.es/bdnstrans/GE/es/convocatoria/674945</t>
  </si>
  <si>
    <t>674963</t>
  </si>
  <si>
    <t>https://www.pap.hacienda.gob.es/bdnstrans/GE/es/convocatoria/674963</t>
  </si>
  <si>
    <t>675008</t>
  </si>
  <si>
    <t>https://www.pap.hacienda.gob.es/bdnstrans/GE/es/convocatoria/675008</t>
  </si>
  <si>
    <t>675164</t>
  </si>
  <si>
    <t>https://www.pap.hacienda.gob.es/bdnstrans/GE/es/convocatoria/675164</t>
  </si>
  <si>
    <t>601551</t>
  </si>
  <si>
    <t>https://www.pap.hacienda.gob.es/bdnstrans/GE/es/convocatoria/601551</t>
  </si>
  <si>
    <t>667734</t>
  </si>
  <si>
    <t>https://www.pap.hacienda.gob.es/bdnstrans/GE/es/convocatoria/667734</t>
  </si>
  <si>
    <t>603796</t>
  </si>
  <si>
    <t>https://www.pap.hacienda.gob.es/bdnstrans/GE/es/convocatoria/603796</t>
  </si>
  <si>
    <t>616270</t>
  </si>
  <si>
    <t>https://www.pap.hacienda.gob.es/bdnstrans/GE/es/convocatoria/616270</t>
  </si>
  <si>
    <t>674111</t>
  </si>
  <si>
    <t>https://www.pap.hacienda.gob.es/bdnstrans/GE/es/convocatoria/674111</t>
  </si>
  <si>
    <t>643575</t>
  </si>
  <si>
    <t>https://www.pap.hacienda.gob.es/bdnstrans/GE/es/convocatoria/643575</t>
  </si>
  <si>
    <t>651030</t>
  </si>
  <si>
    <t>https://www.pap.hacienda.gob.es/bdnstrans/GE/es/convocatoria/651030</t>
  </si>
  <si>
    <t>602066</t>
  </si>
  <si>
    <t>https://www.pap.hacienda.gob.es/bdnstrans/GE/es/convocatoria/602066</t>
  </si>
  <si>
    <t>660595</t>
  </si>
  <si>
    <t>https://www.pap.hacienda.gob.es/bdnstrans/GE/es/convocatoria/660595</t>
  </si>
  <si>
    <t>637183</t>
  </si>
  <si>
    <t>https://www.pap.hacienda.gob.es/bdnstrans/GE/es/convocatoria/637183</t>
  </si>
  <si>
    <t>699179</t>
  </si>
  <si>
    <t>https://www.pap.hacienda.gob.es/bdnstrans/GE/es/convocatoria/699179</t>
  </si>
  <si>
    <t>684677</t>
  </si>
  <si>
    <t>https://www.pap.hacienda.gob.es/bdnstrans/GE/es/convocatoria/684677</t>
  </si>
  <si>
    <t>684748</t>
  </si>
  <si>
    <t>https://www.pap.hacienda.gob.es/bdnstrans/GE/es/convocatoria/684748</t>
  </si>
  <si>
    <t>686289</t>
  </si>
  <si>
    <t>https://www.pap.hacienda.gob.es/bdnstrans/GE/es/convocatoria/686289</t>
  </si>
  <si>
    <t>703657</t>
  </si>
  <si>
    <t>https://www.pap.hacienda.gob.es/bdnstrans/GE/es/convocatoria/703657</t>
  </si>
  <si>
    <t>688295</t>
  </si>
  <si>
    <t>https://www.pap.hacienda.gob.es/bdnstrans/GE/es/convocatoria/688295</t>
  </si>
  <si>
    <t>230601084645A0D841A0X1009L003</t>
  </si>
  <si>
    <t>211005100606D48B58A1X3189L000</t>
  </si>
  <si>
    <t>0447-01</t>
  </si>
  <si>
    <t>MRR FLOTAS TRANSPORTE</t>
  </si>
  <si>
    <t>0464-01</t>
  </si>
  <si>
    <t>MRR Movilidad sostenible</t>
  </si>
  <si>
    <t>0464-03</t>
  </si>
  <si>
    <t>PROYECTOS Y ASISTENCIA CONVENIOS EELL</t>
  </si>
  <si>
    <t>0464-04</t>
  </si>
  <si>
    <t>150501 PASARELA ITAROA</t>
  </si>
  <si>
    <t>0464-05</t>
  </si>
  <si>
    <t>150201 CARRIL BICI CALLE MILUCE PAMPLONA</t>
  </si>
  <si>
    <t>0464-06</t>
  </si>
  <si>
    <t>INTERCAMBIADOR AUTOBUSES MUGAIRI</t>
  </si>
  <si>
    <t>0464-07</t>
  </si>
  <si>
    <t>PASARELA PEATONAL Y CICLABLE EN ARRE</t>
  </si>
  <si>
    <t>0464-08</t>
  </si>
  <si>
    <t>INTERCAMBIADOR AUTOBUSES LUMBIER</t>
  </si>
  <si>
    <t>0464-09</t>
  </si>
  <si>
    <t>CARRIL BICI COLEGIO AMIGO C/TAJONAR</t>
  </si>
  <si>
    <t>0464-10</t>
  </si>
  <si>
    <t>XPROPIACIONES</t>
  </si>
  <si>
    <t>0464-11</t>
  </si>
  <si>
    <t>ANDABEN NA-30</t>
  </si>
  <si>
    <t>0464-12</t>
  </si>
  <si>
    <t>IZUR MAYOR - AV. AROSTEGUI PAMPLONA</t>
  </si>
  <si>
    <t>0464-13</t>
  </si>
  <si>
    <t>CAMINO SANTIAGO - CIZUR MENOR - PAMPLONA</t>
  </si>
  <si>
    <t>0464-14</t>
  </si>
  <si>
    <t>SARRIGUREN - RIPAGAINA - ARETA - BURLADA</t>
  </si>
  <si>
    <t>0464-15</t>
  </si>
  <si>
    <t>ASISTENCIA TÉCNICA MRR iTCSA</t>
  </si>
  <si>
    <t>0464-16</t>
  </si>
  <si>
    <t>CARRIL BICI PAMPLONA - BURLADA (BELOSO)</t>
  </si>
  <si>
    <t>0464-18</t>
  </si>
  <si>
    <t>0464-19</t>
  </si>
  <si>
    <t>0276-01</t>
  </si>
  <si>
    <t>PROGRAMA MOVES II</t>
  </si>
  <si>
    <t>0276-02</t>
  </si>
  <si>
    <t>PROGRAMA MOVES II (Diferidos)</t>
  </si>
  <si>
    <t>0314-01</t>
  </si>
  <si>
    <t>PROGRAMA MOVES III</t>
  </si>
  <si>
    <t>0314-02</t>
  </si>
  <si>
    <t>0314-03</t>
  </si>
  <si>
    <t>0433-01</t>
  </si>
  <si>
    <t>MRR-Rehabilitación Protegida</t>
  </si>
  <si>
    <t>0433-02</t>
  </si>
  <si>
    <t>MRR-Arrendamiento Protegido</t>
  </si>
  <si>
    <t>0278-01</t>
  </si>
  <si>
    <t>DAE-Subvenciones programa PREE</t>
  </si>
  <si>
    <t>0278-02</t>
  </si>
  <si>
    <t>IDAE-Subvenciones programa PREE-Capt1</t>
  </si>
  <si>
    <t>0382-01</t>
  </si>
  <si>
    <t>MRR-Subvenciones programa PREE 5000</t>
  </si>
  <si>
    <t>0382-02</t>
  </si>
  <si>
    <t>0541-01</t>
  </si>
  <si>
    <t>MRR-PIREP Casa Ascunce</t>
  </si>
  <si>
    <t>0544-01</t>
  </si>
  <si>
    <t>MRR-PIREP Centro Nacional Industr y Rob</t>
  </si>
  <si>
    <t>0494-01</t>
  </si>
  <si>
    <t>Actuaciones tipo A.Eficiencia Energética</t>
  </si>
  <si>
    <t>0494-02</t>
  </si>
  <si>
    <t>Actuaciones tipo C.Accesibilidad</t>
  </si>
  <si>
    <t>0494-03</t>
  </si>
  <si>
    <t>Actuaciones tipo E. Conservación</t>
  </si>
  <si>
    <t>0494-04</t>
  </si>
  <si>
    <t>Actuaciones no financiadas</t>
  </si>
  <si>
    <t>0476-01</t>
  </si>
  <si>
    <t>GU UPNA CAMPUS SOSTENIBLE PIREP</t>
  </si>
  <si>
    <t>0459-01</t>
  </si>
  <si>
    <t>MRR Ayudas Viveros</t>
  </si>
  <si>
    <t>0459-02</t>
  </si>
  <si>
    <t>MRR Ayudas centros limpieza y desinfecc.</t>
  </si>
  <si>
    <t>0458-01</t>
  </si>
  <si>
    <t>MRR Ayudas subprod. y deyecc. Ganadería</t>
  </si>
  <si>
    <t>0458-02</t>
  </si>
  <si>
    <t>MRR Ayudas trasnf. integral Invernaderos</t>
  </si>
  <si>
    <t>0458-03</t>
  </si>
  <si>
    <t>MRR Ayudas inv. efic. energ. renov (biog</t>
  </si>
  <si>
    <t>0458-04</t>
  </si>
  <si>
    <t>MRR Ayudas agr. prec. y tecn. 4.0</t>
  </si>
  <si>
    <t>0499-01</t>
  </si>
  <si>
    <t>MRR I2 Mejora ZEC"Estanca de Dos Reinos"</t>
  </si>
  <si>
    <t>0499-02</t>
  </si>
  <si>
    <t>MRR I2 Mejora habitat galápago europeo</t>
  </si>
  <si>
    <t>0499-03</t>
  </si>
  <si>
    <t>MRR I2 Actual.cartograf.habitats Navarra</t>
  </si>
  <si>
    <t>0499-04</t>
  </si>
  <si>
    <t>MRR I2 Erradic.flora exótic.ZEC Río Ebro</t>
  </si>
  <si>
    <t>0499-05</t>
  </si>
  <si>
    <t>MRR I2 Mtto y actualización de los CIN</t>
  </si>
  <si>
    <t>0499-06</t>
  </si>
  <si>
    <t>MRR I2 Mejora habitat salmón atlántico</t>
  </si>
  <si>
    <t>0498-01</t>
  </si>
  <si>
    <t>RR C4. Reserva de la Biosfera</t>
  </si>
  <si>
    <t>0456-01</t>
  </si>
  <si>
    <t>MRR C4 Tendidos eléctricos</t>
  </si>
  <si>
    <t>0486-01</t>
  </si>
  <si>
    <t>MRR C4.I3 Restauración ecológica</t>
  </si>
  <si>
    <t>0486-02</t>
  </si>
  <si>
    <t>MRR I3 Permeabili.habitat Rio Leitzarán</t>
  </si>
  <si>
    <t>0486-03</t>
  </si>
  <si>
    <t>MRR I3 Pyto permeabilización Río Udarbe</t>
  </si>
  <si>
    <t>0486-04</t>
  </si>
  <si>
    <t>MRR I3 Recuperación habitats Río Aragón</t>
  </si>
  <si>
    <t>0486-05</t>
  </si>
  <si>
    <t>MRR I3 Mejora conectiv.fauna infr.transp</t>
  </si>
  <si>
    <t>0486-06</t>
  </si>
  <si>
    <t>MRR I3 Mejora VVPP Navarra y conect.ecol</t>
  </si>
  <si>
    <t>0486-07</t>
  </si>
  <si>
    <t>MRR I3 Mejora masas forest.Patrim.Forest</t>
  </si>
  <si>
    <t>0486-08</t>
  </si>
  <si>
    <t>MRR I3 Rest.zonas afectad.plagas,incend.</t>
  </si>
  <si>
    <t>0486-09</t>
  </si>
  <si>
    <t>MRR I3 Actuac. P. Natural Urbasa y Andia</t>
  </si>
  <si>
    <t>0548-01</t>
  </si>
  <si>
    <t>MRR Minería</t>
  </si>
  <si>
    <t>0487-01</t>
  </si>
  <si>
    <t>MRR C4.I4 Gestión forestal</t>
  </si>
  <si>
    <t>0487-02</t>
  </si>
  <si>
    <t>MRR I4 Preven.incend.con ganader.extensi</t>
  </si>
  <si>
    <t>0487-03</t>
  </si>
  <si>
    <t>MRR I4 Gest.forest.ganad,exten. Pamplona</t>
  </si>
  <si>
    <t>0487-04</t>
  </si>
  <si>
    <t>MRR I4 Vehículos extinción de incendios</t>
  </si>
  <si>
    <t>0487-05</t>
  </si>
  <si>
    <t>MRR I4 Construcc.centro recursos forest.</t>
  </si>
  <si>
    <t>0463-01</t>
  </si>
  <si>
    <t>MRR Mejora abastec. pequeños municipios</t>
  </si>
  <si>
    <t>0566-01</t>
  </si>
  <si>
    <t>MRR C5.SUBV.PROTECCIÓN INUNDACIONES</t>
  </si>
  <si>
    <t>0566-02</t>
  </si>
  <si>
    <t>MRR C5.ACTUAC. INTEGRACIÓN AMBIENTAL</t>
  </si>
  <si>
    <t>0559-01</t>
  </si>
  <si>
    <t>MRR Digitalización Ciclo Integral Ag</t>
  </si>
  <si>
    <t>0465-01</t>
  </si>
  <si>
    <t>MRR Transporte sostenible</t>
  </si>
  <si>
    <t>0507-01</t>
  </si>
  <si>
    <t>MRR RENOVABLES TERMICAS</t>
  </si>
  <si>
    <t>0384-01</t>
  </si>
  <si>
    <t>AUTOCONSUMO C7 - PG1</t>
  </si>
  <si>
    <t>0384-02</t>
  </si>
  <si>
    <t>AUTOCONSUMO C7 - PG2</t>
  </si>
  <si>
    <t>0384-03</t>
  </si>
  <si>
    <t>AUTOCONSUMO C7 - PG4</t>
  </si>
  <si>
    <t>0384-04</t>
  </si>
  <si>
    <t>AUTOCONSUMO C7 - PG6</t>
  </si>
  <si>
    <t>0384-05</t>
  </si>
  <si>
    <t>AUTOCONSUMO C7 - COSTES INDIRECTOS</t>
  </si>
  <si>
    <t>0385-01</t>
  </si>
  <si>
    <t>AUTOCONSUMO C8 - PG1</t>
  </si>
  <si>
    <t>0385-02</t>
  </si>
  <si>
    <t>AUTOCONSUMO C8 - PG2</t>
  </si>
  <si>
    <t>0385-03</t>
  </si>
  <si>
    <t>AUTOCONSUMO C8 - PG3</t>
  </si>
  <si>
    <t>0385-04</t>
  </si>
  <si>
    <t>AUTOCONSUMO C8 - PG4</t>
  </si>
  <si>
    <t>0385-05</t>
  </si>
  <si>
    <t>AUTOCONSUMO C8 - PG5</t>
  </si>
  <si>
    <t>0385-06</t>
  </si>
  <si>
    <t>AUTOCONSUMO C8 - COSTES INDIRECTOS</t>
  </si>
  <si>
    <t>0348-01</t>
  </si>
  <si>
    <t>MRR PROYECTO 0 JUSTICIA 2030</t>
  </si>
  <si>
    <t>0348-02</t>
  </si>
  <si>
    <t>EXCESO FINANCIACIÓN PROY.0 JUSTICIA 2030</t>
  </si>
  <si>
    <t>0348-03</t>
  </si>
  <si>
    <t>MRR PROYECTO 0 JUSTICIA 2022-2023</t>
  </si>
  <si>
    <t>0451-01</t>
  </si>
  <si>
    <t>MRR Proyecto 1A Interoperabilidad. Just.</t>
  </si>
  <si>
    <t>0580-01</t>
  </si>
  <si>
    <t>MRR Proyecto 1B:Interoperabilidad</t>
  </si>
  <si>
    <t>0452-01</t>
  </si>
  <si>
    <t>MRR Proyecto 2 Justicia basada en datos</t>
  </si>
  <si>
    <t>0597-01</t>
  </si>
  <si>
    <t>MRR Proyecto 4: Ciberseguridad</t>
  </si>
  <si>
    <t>0576-01</t>
  </si>
  <si>
    <t>MRR Proyecto 6 Inmediación Digital</t>
  </si>
  <si>
    <t>0512-01</t>
  </si>
  <si>
    <t>RR PROYECTO 8 MASC</t>
  </si>
  <si>
    <t>0509-02</t>
  </si>
  <si>
    <t>RR C11I3 Cloud privada sostenible</t>
  </si>
  <si>
    <t>0539-01</t>
  </si>
  <si>
    <t>MRR PLAN TRANSFORMACIÓN DIGITAL 540007</t>
  </si>
  <si>
    <t>0539-02</t>
  </si>
  <si>
    <t>MRR PLAN TRANSFORMACIÓN DIGITAL 547001</t>
  </si>
  <si>
    <t>0509-03</t>
  </si>
  <si>
    <t>RR C11I3 DATUPNA</t>
  </si>
  <si>
    <t>0509-01</t>
  </si>
  <si>
    <t>RR actuaciones Avance Digital</t>
  </si>
  <si>
    <t>0457-01</t>
  </si>
  <si>
    <t>MRR Plan apoyo impl. normat. residuos</t>
  </si>
  <si>
    <t>0514-01</t>
  </si>
  <si>
    <t xml:space="preserve"> MRR FONDO TECNOLOGICO COMERCIO</t>
  </si>
  <si>
    <t>0593-01</t>
  </si>
  <si>
    <t>DESTINOS 2022 NEXT GENERATION</t>
  </si>
  <si>
    <t>0502-01</t>
  </si>
  <si>
    <t>MRR ACD NAVARRA RURAL ACTUACIÓN 1</t>
  </si>
  <si>
    <t>0502-02</t>
  </si>
  <si>
    <t>MRR ACD NAVARRA RURAL ACTUACIÓN 2</t>
  </si>
  <si>
    <t>0502-03</t>
  </si>
  <si>
    <t>MRR ACD NAVARRA RURAL ACTUACIÓN 3</t>
  </si>
  <si>
    <t>0502-04</t>
  </si>
  <si>
    <t>MRR ACD NAVARRA RURAL ACTUACIÓN 4</t>
  </si>
  <si>
    <t>0502-05</t>
  </si>
  <si>
    <t>MRR ACD NAVARRA RURAL ACTUACIÓN 5</t>
  </si>
  <si>
    <t>0502-06</t>
  </si>
  <si>
    <t>MRR ACD NAVARRA RURAL ACTUACIÓN 6</t>
  </si>
  <si>
    <t>0502-07</t>
  </si>
  <si>
    <t>MRR ACD NAVARRA RURAL ACTUACIÓN 7</t>
  </si>
  <si>
    <t>0492-01</t>
  </si>
  <si>
    <t>PSTD "PAMPLONA SF365"</t>
  </si>
  <si>
    <t>0491-01</t>
  </si>
  <si>
    <t>PSTD "RIBERA DE NAVARRA"</t>
  </si>
  <si>
    <t>0556-01</t>
  </si>
  <si>
    <t>MRR ACD CAMINO SANTIAGO ACTUACION 1</t>
  </si>
  <si>
    <t>0556-02</t>
  </si>
  <si>
    <t>MRR ACD CAMINO SANTIAGO ACTUACION 2</t>
  </si>
  <si>
    <t>0556-03</t>
  </si>
  <si>
    <t>MRR ACD CAMINO SANTIAGO ACTUACION 3</t>
  </si>
  <si>
    <t>0556-04</t>
  </si>
  <si>
    <t>MRR ACD CAMINO SANTIAGO ACTUACION 4</t>
  </si>
  <si>
    <t>0556-05</t>
  </si>
  <si>
    <t>MRR ACD CAMINO SANTIAGO ACTUACION 5</t>
  </si>
  <si>
    <t>0556-06</t>
  </si>
  <si>
    <t>MRR ACD CAMINO SANTIAGO ACTUACION 6</t>
  </si>
  <si>
    <t>0556-07</t>
  </si>
  <si>
    <t>MRR ACD CAMINO SANTIAGO ACTUACION 7</t>
  </si>
  <si>
    <t>0511-01</t>
  </si>
  <si>
    <t>EFICIENCIA TURISTICAS</t>
  </si>
  <si>
    <t>0564-01</t>
  </si>
  <si>
    <t>MRR. Patrimonio histórico uso turístico</t>
  </si>
  <si>
    <t>0479-01</t>
  </si>
  <si>
    <t>MRR Refuerzo conectiv. centros públicos</t>
  </si>
  <si>
    <t>0480-01</t>
  </si>
  <si>
    <t>MRR Refuerzo conectividad polígonos</t>
  </si>
  <si>
    <t>0478-01</t>
  </si>
  <si>
    <t>MRR Bonos digitales colect. vulnerables</t>
  </si>
  <si>
    <t>0473-01</t>
  </si>
  <si>
    <t>MRR Plan Complem. Energ. Hidrog. Verde</t>
  </si>
  <si>
    <t>0519-01</t>
  </si>
  <si>
    <t>GI MRRC17I1 PC agroalimentación</t>
  </si>
  <si>
    <t>0379-01</t>
  </si>
  <si>
    <t>MRR Plan INVEAT TUDELA</t>
  </si>
  <si>
    <t>0379-02</t>
  </si>
  <si>
    <t>MRR Plan INVEAT CHN</t>
  </si>
  <si>
    <t>0533-01</t>
  </si>
  <si>
    <t>MRR Campaña Detección Cancer Útero</t>
  </si>
  <si>
    <t>0533-02</t>
  </si>
  <si>
    <t>MRR Campaña Deteccion Cancer Colorrectal</t>
  </si>
  <si>
    <t>0584-01</t>
  </si>
  <si>
    <t>MRR RED VIGILANCIA SALUD PUBLICA</t>
  </si>
  <si>
    <t>0481-01</t>
  </si>
  <si>
    <t>MRR Formac. Profes. Sanitarios</t>
  </si>
  <si>
    <t>0477-01</t>
  </si>
  <si>
    <t>MRR Plan Nac. Compet. Digitales</t>
  </si>
  <si>
    <t>0468-01</t>
  </si>
  <si>
    <t>MRR Formación profesorado en digitalización</t>
  </si>
  <si>
    <t>0393-01</t>
  </si>
  <si>
    <t>MRR.P3.COMPETENCIAS DIGITALES EMPLEO</t>
  </si>
  <si>
    <t>0320-01</t>
  </si>
  <si>
    <t>PROG 422: MRR ACREDITA FP</t>
  </si>
  <si>
    <t>0320-02</t>
  </si>
  <si>
    <t>PROG 400: MRR ACREDITA FP</t>
  </si>
  <si>
    <t>0471-01</t>
  </si>
  <si>
    <t>MRR Formación modular reskillings/upskil</t>
  </si>
  <si>
    <t>0324-01</t>
  </si>
  <si>
    <t>PROG 422: AULAS ATECA FP</t>
  </si>
  <si>
    <t>0321-01</t>
  </si>
  <si>
    <t>PROG 422:MRR FORMACIÓN DIGITALIZACIÓN FP</t>
  </si>
  <si>
    <t>0468-02</t>
  </si>
  <si>
    <t>MRR Digitalización del sistema educativo</t>
  </si>
  <si>
    <t>0323-01</t>
  </si>
  <si>
    <t>PROG 422: AULAS EMPRENDIMIENTO FP</t>
  </si>
  <si>
    <t>0475-01</t>
  </si>
  <si>
    <t>MRR Creación ciclos bilingües FP</t>
  </si>
  <si>
    <t>0322-01</t>
  </si>
  <si>
    <t>PROG 400: MRR REDIMENSIONAMIENTO FP</t>
  </si>
  <si>
    <t>0322-02</t>
  </si>
  <si>
    <t>PROG 422:MRR REDIMENSIONAMIENTO FP</t>
  </si>
  <si>
    <t>0472-01</t>
  </si>
  <si>
    <t>MRR Primer ciclo de Educación Infantil</t>
  </si>
  <si>
    <t>0470-01</t>
  </si>
  <si>
    <t>MRR PROGRAMA PROA+</t>
  </si>
  <si>
    <t>0469-01</t>
  </si>
  <si>
    <t>MRR Unidades de acompañamiento</t>
  </si>
  <si>
    <t>0357-01</t>
  </si>
  <si>
    <t>MRR P2 MODERNIZACIÓN CENTROS RESIDENCIAL</t>
  </si>
  <si>
    <t>0356-01</t>
  </si>
  <si>
    <t>MRR P1 REFORMAS CENTROS SOCIOSANITARIOS</t>
  </si>
  <si>
    <t>0359-01</t>
  </si>
  <si>
    <t>MRR P3 TELEASISTENCIA Y SIST.DIGITALES</t>
  </si>
  <si>
    <t>0365-01</t>
  </si>
  <si>
    <t>MRR P9 CENTROS RESIDENCIALES MENORES</t>
  </si>
  <si>
    <t>0365-02</t>
  </si>
  <si>
    <t>0360-01</t>
  </si>
  <si>
    <t>MRR P4 HISTORIA SOCIAL UNICA</t>
  </si>
  <si>
    <t>0360-02</t>
  </si>
  <si>
    <t>RR EXCESO INGRESO PENDIENTE ASIGNAR</t>
  </si>
  <si>
    <t>0363-01</t>
  </si>
  <si>
    <t>MRR P7 INST. INV. DEP. Y ENVEJECIMIENTO</t>
  </si>
  <si>
    <t>0361-01</t>
  </si>
  <si>
    <t xml:space="preserve"> MRR P5 REFORZAMIENTO S. SOCIALES BASE</t>
  </si>
  <si>
    <t>0361-02</t>
  </si>
  <si>
    <t xml:space="preserve"> MRR P5 REFORZAMIENTO SSB FORMACION 1</t>
  </si>
  <si>
    <t>0361-03</t>
  </si>
  <si>
    <t xml:space="preserve"> MRR P5 REFORZAMIENTO SSB FORMACION 2</t>
  </si>
  <si>
    <t>0366-01</t>
  </si>
  <si>
    <t>MRR P10 ACOGIMIENTO FAMILIAR</t>
  </si>
  <si>
    <t>0362-01</t>
  </si>
  <si>
    <t>MRR P6 PROYECTOS INNOVACION RURAL</t>
  </si>
  <si>
    <t>0364-01</t>
  </si>
  <si>
    <t>MRR P8 TRABAJO EN RED ENFOQUE DIALOGICO</t>
  </si>
  <si>
    <t>0367-01</t>
  </si>
  <si>
    <t>MRR P11 CENTRO REFERENCIA ACCESIBILIDAD</t>
  </si>
  <si>
    <t>0495-01</t>
  </si>
  <si>
    <t>RR Accesibilidad universal vivienda</t>
  </si>
  <si>
    <t>0440-01</t>
  </si>
  <si>
    <t>MRR Serv. Atenc. Víctimas Violenc. Sexua</t>
  </si>
  <si>
    <t>0370-01</t>
  </si>
  <si>
    <t>MRR.P1 PRIMERAS EXPERIENCIAS</t>
  </si>
  <si>
    <t>0417-01</t>
  </si>
  <si>
    <t>RR CONVOCATORIA INVESTIGO DGI</t>
  </si>
  <si>
    <t>0419-01</t>
  </si>
  <si>
    <t>MRR. APOYO A MUJERES AMBITO RURAL URBANO</t>
  </si>
  <si>
    <t>0420-01</t>
  </si>
  <si>
    <t>MRR. MUJER FORMACION COMPROMISO VVGG</t>
  </si>
  <si>
    <t>0401-01</t>
  </si>
  <si>
    <t>MRR P7. TRANSVERSALIDAD DE GÉNERO</t>
  </si>
  <si>
    <t>0393-02</t>
  </si>
  <si>
    <t>MRR. P3 DETECCIÓN NECESIDADES FORMATIVAS</t>
  </si>
  <si>
    <t>0448-01</t>
  </si>
  <si>
    <t>MRR. Equilibrio y Equidad Pirineo</t>
  </si>
  <si>
    <t>0392-01</t>
  </si>
  <si>
    <t>MRR.P4.PYTOS.TERRITORIALES VULNERABLES</t>
  </si>
  <si>
    <t>0415-01</t>
  </si>
  <si>
    <t>MRR.P4.PYTOS.TERRITORIALES EMPRENDIMIENT</t>
  </si>
  <si>
    <t>0394-01</t>
  </si>
  <si>
    <t>MRR.P2. FORMACION PERMANENTE</t>
  </si>
  <si>
    <t>0442-01</t>
  </si>
  <si>
    <t>MRR Actividades COE</t>
  </si>
  <si>
    <t>0396-01</t>
  </si>
  <si>
    <t>MRR CREACION COE</t>
  </si>
  <si>
    <t>0490-01</t>
  </si>
  <si>
    <t>MRR AUNA-Itinerarios integ. de inclusión</t>
  </si>
  <si>
    <t>0460-01</t>
  </si>
  <si>
    <t>MRR Apoyo a aceleradoras culturales</t>
  </si>
  <si>
    <t>0461-01</t>
  </si>
  <si>
    <t>MRR Oferta cultural areas no urbanas</t>
  </si>
  <si>
    <t>0453-01</t>
  </si>
  <si>
    <t>MRR Dotación Bibliotecas</t>
  </si>
  <si>
    <t>0407-01</t>
  </si>
  <si>
    <t>MRR Inversión Infraestructuras Escénicas</t>
  </si>
  <si>
    <t>0462-01</t>
  </si>
  <si>
    <t>MRR Conservación Bienes Interés Cultural</t>
  </si>
  <si>
    <t>0408-01</t>
  </si>
  <si>
    <t>MRR Descripción y digitalización fondos</t>
  </si>
  <si>
    <t>0454-01</t>
  </si>
  <si>
    <t>MRR Inventario Bienes Patrim. Cultural</t>
  </si>
  <si>
    <t>0455-01</t>
  </si>
  <si>
    <t>MRR Ayudas salas de cine</t>
  </si>
  <si>
    <t>0550-01</t>
  </si>
  <si>
    <t>RR PLAN PRESCRIP ACTIV FISICA Y EJ</t>
  </si>
  <si>
    <t>0466-01</t>
  </si>
  <si>
    <t>MRR Trans. Ecolog. Instalac. Deportivas</t>
  </si>
  <si>
    <t>0549-01</t>
  </si>
  <si>
    <t>RR PROMOCION DE LA IGUALDAD DEPORTE</t>
  </si>
  <si>
    <t>0545-01</t>
  </si>
  <si>
    <t>PROG 420 MENTTORES PROGRAMA TUTORIAS</t>
  </si>
  <si>
    <t>0545-02</t>
  </si>
  <si>
    <t>ROG 910 MENTTORES EVALUACION</t>
  </si>
  <si>
    <t>0567-01</t>
  </si>
  <si>
    <t>MRR C4.BIOECOMÍA MUNICIPIOS DIF DEMOGRAF</t>
  </si>
  <si>
    <t>0568-01</t>
  </si>
  <si>
    <t>MRR.EBRO RESILIENCE</t>
  </si>
  <si>
    <t>0558-01</t>
  </si>
  <si>
    <t>ODERNIZACIÓN EMPRESAS PRIVADAS TRANSPOR</t>
  </si>
  <si>
    <t>0585-01</t>
  </si>
  <si>
    <t>MRR CAPACITACIÓN DIGITAL</t>
  </si>
  <si>
    <t>0468-03</t>
  </si>
  <si>
    <t>MRR Dispositivos móviles</t>
  </si>
  <si>
    <t>0468-04</t>
  </si>
  <si>
    <t>MRR Capacitacion y soporte aula digital</t>
  </si>
  <si>
    <t>0564-02</t>
  </si>
  <si>
    <t>MRR Eficiencia energética Museo Navarra</t>
  </si>
  <si>
    <t>0578-01</t>
  </si>
  <si>
    <t>MRR CIP VIRGEN DEL CAMINO</t>
  </si>
  <si>
    <t>0578-02</t>
  </si>
  <si>
    <t>MRR CIP DONIBANE</t>
  </si>
  <si>
    <t>0578-03</t>
  </si>
  <si>
    <t>MRR CIP AGROFORESTAL</t>
  </si>
  <si>
    <t>0607-01</t>
  </si>
  <si>
    <t>MRR TANSFE. DESTINOS CONVOCATORIA 23</t>
  </si>
  <si>
    <t>Traspasado a otro sub/act</t>
  </si>
  <si>
    <t>0633-01</t>
  </si>
  <si>
    <t>MRR Actuaciones de capacitación digital</t>
  </si>
  <si>
    <t>0595-01</t>
  </si>
  <si>
    <t>ACD NAVARRA ENOGASTRONOMIA 2023</t>
  </si>
  <si>
    <t>0596-01</t>
  </si>
  <si>
    <t xml:space="preserve"> SEGUIM TECNICO 22 PLANES SOSTENIBILIDAD</t>
  </si>
  <si>
    <t>0608-01</t>
  </si>
  <si>
    <t>MRR ACD NAVARRA CIRCULAR INCL RES 2023</t>
  </si>
  <si>
    <t>0634-01</t>
  </si>
  <si>
    <t>MRR Transformación digital</t>
  </si>
  <si>
    <t>0612-02</t>
  </si>
  <si>
    <t>MRR RETECH C16 SPAIN LIVING LAB I.A</t>
  </si>
  <si>
    <t>0612-01</t>
  </si>
  <si>
    <t>MRR RETECH C14 SPAIN LIVING LAB DATAHUB</t>
  </si>
  <si>
    <t>0642-01</t>
  </si>
  <si>
    <t>MRR RETECH TECHFABLAB</t>
  </si>
  <si>
    <t>0639-01</t>
  </si>
  <si>
    <t>MRR RETECH GEMELOS DIGITALES</t>
  </si>
  <si>
    <t>0643-01</t>
  </si>
  <si>
    <t>MRR AUTOCONSUMO C31 GENERACION PG1</t>
  </si>
  <si>
    <t>0643-02</t>
  </si>
  <si>
    <t>MRR AUTOCONSUMO C31 GENERACION PG2</t>
  </si>
  <si>
    <t>0643-03</t>
  </si>
  <si>
    <t>MRR AUTOCONSUMO C31 GENERACION PG4</t>
  </si>
  <si>
    <t>0643-04</t>
  </si>
  <si>
    <t>MRR AUTOCONSUMO C31 GENERACION INDIRECTO</t>
  </si>
  <si>
    <t>0644-01</t>
  </si>
  <si>
    <t>MRR AUTOCONSUMO C31 ALMACENAMIENTO PG1</t>
  </si>
  <si>
    <t>0644-02</t>
  </si>
  <si>
    <t>MRR AUTOCONSUMO C31 ALMACENAMIENTO PG2</t>
  </si>
  <si>
    <t>0644-03</t>
  </si>
  <si>
    <t>MRR AUTOCONSUMO C31 ALMACENAMIENTO PG5</t>
  </si>
  <si>
    <t>0644-04</t>
  </si>
  <si>
    <t>MRR AUTOCONSUMO C31 ALMACENAMIENTO INDIR</t>
  </si>
  <si>
    <t>No existe</t>
  </si>
  <si>
    <t>0432-01</t>
  </si>
  <si>
    <t>MRR RED DE VIGILANCIA DE SALUD PÚBLICA</t>
  </si>
  <si>
    <t>0433-03</t>
  </si>
  <si>
    <t>MRR-Rehabilitación Protegida personal</t>
  </si>
  <si>
    <t>820001 82500 3800 000004</t>
  </si>
  <si>
    <t>Reintegro de subvenciones a la movilidad sostenible</t>
  </si>
  <si>
    <t>820001 82500 7000 000006</t>
  </si>
  <si>
    <t>MRR Flotas Ingresos</t>
  </si>
  <si>
    <t>230000 23200 7000 000000</t>
  </si>
  <si>
    <t>MRR Actuaciones Movilidad Sostenible y Digital</t>
  </si>
  <si>
    <t>820001 82500 7000 000000</t>
  </si>
  <si>
    <t>Ingresos Programa MOVES</t>
  </si>
  <si>
    <t>820001 82500 7000 000004</t>
  </si>
  <si>
    <t>MRR MOVES III Ingresos</t>
  </si>
  <si>
    <t>320000 32100 3890 000002</t>
  </si>
  <si>
    <t>MRR VIVIENDAS 2023 Devolución cuantías indebidamente percibidas</t>
  </si>
  <si>
    <t>320000 32100 7000 000004</t>
  </si>
  <si>
    <t>MRR Subvenciones fondos europeos rehabilitación protegida</t>
  </si>
  <si>
    <t>320000 32100 7000 000003</t>
  </si>
  <si>
    <t>MRR Subvenciones fondos europeos arrendamiento protegido</t>
  </si>
  <si>
    <t>320000 32100 7000 000000</t>
  </si>
  <si>
    <t>Subvenciones programa PREE. Rehabilitación energética de edificios</t>
  </si>
  <si>
    <t>320000 32100 7000 000002</t>
  </si>
  <si>
    <t>MRR Subvenciones programa PREE 5000 Rehabilitación energética de edificios en municipios de reto demográfico</t>
  </si>
  <si>
    <t>330000 33100 7000 000002</t>
  </si>
  <si>
    <t>MRR PIREP</t>
  </si>
  <si>
    <t>G10001 G1100 7000 000003</t>
  </si>
  <si>
    <t>Ministerio Industria Centro Nacional Industrialización y Robótica aplicado a Construcción y Arquitectura (CNIR)</t>
  </si>
  <si>
    <t>B20001 B2200 7000 000000</t>
  </si>
  <si>
    <t>MRR. Obras Palacio Marqués de Rozalejo</t>
  </si>
  <si>
    <t>G10001 G1100 7000 000000</t>
  </si>
  <si>
    <t>MRR Ingreso PIREP Campus Sostenible UPNA</t>
  </si>
  <si>
    <t>710000 71200 7000 000000</t>
  </si>
  <si>
    <t>710004 71300 7000 000002</t>
  </si>
  <si>
    <t>MRR Ayudas Centros de Limpieza y Desinfección</t>
  </si>
  <si>
    <t>720004 72200 7000 000000</t>
  </si>
  <si>
    <t>MRR Ayudas sistemas de gestión de subproductos y deyecciones en ganadería</t>
  </si>
  <si>
    <t>720004 72200 7000 000002</t>
  </si>
  <si>
    <t>MRR Ayudas transformación integral y modernización de invernaderos</t>
  </si>
  <si>
    <t>720004 72200 7000 000003</t>
  </si>
  <si>
    <t>MRR Ayudas inversiones en eficiencia energéticas y energías renovables (biogás y biomasa agrícola)</t>
  </si>
  <si>
    <t>720004 72200 7000 000004</t>
  </si>
  <si>
    <t>MRR Ayudas aplicación de agricultura de precisión y tecnologías 4.0 en el sector agrícola y ganadero</t>
  </si>
  <si>
    <t>740003 74300 7000 000000</t>
  </si>
  <si>
    <t>MRR C4. I3. Restauración ecológica</t>
  </si>
  <si>
    <t>740002 74200 7000 000000</t>
  </si>
  <si>
    <t>MRR C4. Gestión forestal</t>
  </si>
  <si>
    <t>740003 74300 4000 000002</t>
  </si>
  <si>
    <t>MRR C4. Reserva de la Biosfera</t>
  </si>
  <si>
    <t>740003 74300 7000 000004</t>
  </si>
  <si>
    <t>MRR C4. Tendidos eléctricos</t>
  </si>
  <si>
    <t>820004 82200 7000 000000</t>
  </si>
  <si>
    <t>MRR Restauración espacios mineros degradados</t>
  </si>
  <si>
    <t>210001 21300 7000 000000</t>
  </si>
  <si>
    <t>MRR Mejora abastecimiento pequeños y medianos municipios</t>
  </si>
  <si>
    <t>740000 74000 7000 000000</t>
  </si>
  <si>
    <t>MRR C5. Actuaciones en inundabilidad</t>
  </si>
  <si>
    <t>210001 21300 7000 000002</t>
  </si>
  <si>
    <t>MRR Digitalización del ciclo integral del agua</t>
  </si>
  <si>
    <t>230000 23200 7000 000002</t>
  </si>
  <si>
    <t>820001 82500 7000 000007</t>
  </si>
  <si>
    <t>MRR Instalaciones energías renovables térmicas</t>
  </si>
  <si>
    <t>820001 82500 7000 000005</t>
  </si>
  <si>
    <t>MRR Autoconsumo y almacenamiento RD 477/2021</t>
  </si>
  <si>
    <t>F20001 F2300 7000 000000</t>
  </si>
  <si>
    <t>MRR Subvención del Ministerio de Justicia</t>
  </si>
  <si>
    <t>F20001 F2300 7000 000002</t>
  </si>
  <si>
    <t>F20001 F2300 7000 000003</t>
  </si>
  <si>
    <t>G30005 G3500 7000 000002</t>
  </si>
  <si>
    <t>MRR C11. I3. Evolución hacia una Cloud privada sostenible</t>
  </si>
  <si>
    <t>540007 52010 4000 000000</t>
  </si>
  <si>
    <t>MRR Plan de Transformación Digital de la Atención Primaria</t>
  </si>
  <si>
    <t>540007 52010 7000 000005</t>
  </si>
  <si>
    <t>547001 52300 7000 000000</t>
  </si>
  <si>
    <t>G10001 G1100 7000 000002</t>
  </si>
  <si>
    <t>MRR C11. I3. DATUPNA Modernización de las AAPP</t>
  </si>
  <si>
    <t>G30001 G3100 7000 000000</t>
  </si>
  <si>
    <t>MRR C11. I3. SADig Modernización de las AAPP</t>
  </si>
  <si>
    <t>740001 74100 7000 000002</t>
  </si>
  <si>
    <t>MRR Plan de apoyo a la implementación de la normativa de residuos</t>
  </si>
  <si>
    <t>830000 83000 7000 000002</t>
  </si>
  <si>
    <t>MRR Ingresos Fondo tecnológico Comercio</t>
  </si>
  <si>
    <t>830000 83000 7000 000004</t>
  </si>
  <si>
    <t>MRR Ingresos PSTD y ACD 23-25</t>
  </si>
  <si>
    <t>830000 83000 7000 000000</t>
  </si>
  <si>
    <t>MRR Ingresos PSTD y ACD 22-24</t>
  </si>
  <si>
    <t>830000 83000 7000 000003</t>
  </si>
  <si>
    <t>MRR Ingresos ACD Camino de Santiago 22-25</t>
  </si>
  <si>
    <t>820001 82500 7000 000008</t>
  </si>
  <si>
    <t>MRR Eficiencia empresas turísticas</t>
  </si>
  <si>
    <t>A20001 A2100 7000 000003</t>
  </si>
  <si>
    <t>MRR. Rehabilitación de patrimonio histórico de uso turístico: Monasterio de San Salvador de Leyre</t>
  </si>
  <si>
    <t>G30005 G3500 7000 000000</t>
  </si>
  <si>
    <t>MRR C15. I2. Refuerzo de conectividad en centros públicos de referencia</t>
  </si>
  <si>
    <t>810007 81200 7000 000000</t>
  </si>
  <si>
    <t>MRR Refuerzo conectividad en polígonos industriales y centros logísticos</t>
  </si>
  <si>
    <t>G30001 G3100 4000 000002</t>
  </si>
  <si>
    <t>MRR C15. I3. Bonos digitales para colectivos vulnerables</t>
  </si>
  <si>
    <t>G20001 G2100 7000 000000</t>
  </si>
  <si>
    <t>MRR Plan Complementario Energía e Hidrógeno verde</t>
  </si>
  <si>
    <t>G20001 G2100 7000 000002</t>
  </si>
  <si>
    <t>MRR Plan Complementario Agroalimentación</t>
  </si>
  <si>
    <t>545000 52400 7000 000003</t>
  </si>
  <si>
    <t>MRR Plan INVEAT</t>
  </si>
  <si>
    <t>543000 52200 7000 000000</t>
  </si>
  <si>
    <t>520000 51200 4000 000002</t>
  </si>
  <si>
    <t>MRR Campaña programa poblacional de detección precoz de cáncer de Navarra</t>
  </si>
  <si>
    <t>520000 51200 7000 000000</t>
  </si>
  <si>
    <t>MRR Red Vigilancia de Salud Pública</t>
  </si>
  <si>
    <t>512000 51300 4000 000000</t>
  </si>
  <si>
    <t>MRR Ingresos para formación de profesionales sanitarios</t>
  </si>
  <si>
    <t>G30001 G3100 4000 000000</t>
  </si>
  <si>
    <t>MRR C19. I1. Plan Nacional Competencias Digitales</t>
  </si>
  <si>
    <t>420002 42100 4000 000000</t>
  </si>
  <si>
    <t>MRR Mejora de la Competencia Digital Educativa</t>
  </si>
  <si>
    <t>950001 96100 4000 000015</t>
  </si>
  <si>
    <t>MRR Capacitación digital. Transferencias SEPE</t>
  </si>
  <si>
    <t>422000 43000 4000 000000</t>
  </si>
  <si>
    <t>MRR Plan de modernización de la FP</t>
  </si>
  <si>
    <t>422002 43200 3070 000002</t>
  </si>
  <si>
    <t>Evaluación y acreditación de las competencias profesionales</t>
  </si>
  <si>
    <t>422002 43200 4000 000007</t>
  </si>
  <si>
    <t>Plan Estratégico de Formación Profesional</t>
  </si>
  <si>
    <t>422000 43000 7000 000000</t>
  </si>
  <si>
    <t>420006 42200 4000 000000</t>
  </si>
  <si>
    <t>MRR Plan nacional de capacidades digitales</t>
  </si>
  <si>
    <t>420007 42900 4000 000002</t>
  </si>
  <si>
    <t>MRR Primer ciclo de Educación infantil</t>
  </si>
  <si>
    <t>410001 41800 7000 000000</t>
  </si>
  <si>
    <t>MRR Obras en centros educativos 0-3</t>
  </si>
  <si>
    <t>420000 42000 4000 000002</t>
  </si>
  <si>
    <t>420004 42700 4000 000000</t>
  </si>
  <si>
    <t>MRR PROA+</t>
  </si>
  <si>
    <t>420004 42700 4000 000002</t>
  </si>
  <si>
    <t>900000 90000 7000 000000</t>
  </si>
  <si>
    <t>MRR Transferencias de capital de la Administración del Estado</t>
  </si>
  <si>
    <t>920000 93000 7000 000000</t>
  </si>
  <si>
    <t>900000 90000 4000 000002</t>
  </si>
  <si>
    <t>MRR Transferencias corrientes de la Administración del Estado</t>
  </si>
  <si>
    <t>920000 93000 4000 000004</t>
  </si>
  <si>
    <t>080000 08000 7000 000000</t>
  </si>
  <si>
    <t>MRR Creación de centros de atención integral 24 horas</t>
  </si>
  <si>
    <t>950001 96100 4000 000003</t>
  </si>
  <si>
    <t>G20001 G2100 3800 000002</t>
  </si>
  <si>
    <t>G20001 G2100 4000 000000</t>
  </si>
  <si>
    <t>MRR Investigo Transferencias corrientes de la Administración del Estado</t>
  </si>
  <si>
    <t>950001 96100 4000 000019</t>
  </si>
  <si>
    <t>MRR Capacitación mujer. Transferencias SEPE</t>
  </si>
  <si>
    <t>950001 96100 4000 000012</t>
  </si>
  <si>
    <t>MRR Formación e inserción VVGG. Transferencias SEPE</t>
  </si>
  <si>
    <t>950001 96100 4000 000018</t>
  </si>
  <si>
    <t>MRR Transversalidad género. Transferencias SEPE</t>
  </si>
  <si>
    <t>330000 33100 3810 000000</t>
  </si>
  <si>
    <t>MRR devolución de ayudas</t>
  </si>
  <si>
    <t>330000 33100 4000 000000</t>
  </si>
  <si>
    <t>MRR Proyecto territorial para el equilibrio y la equidad del Pirineo</t>
  </si>
  <si>
    <t>330000 33100 7000 000000</t>
  </si>
  <si>
    <t>950001 96100 4000 000013</t>
  </si>
  <si>
    <t>MRR Programas territoriales colectivos vulnerables. Transferencias SEPE</t>
  </si>
  <si>
    <t>950001 96100 4000 000014</t>
  </si>
  <si>
    <t>MRR Programas territoriales emprendimiento. Transferencias SEPE</t>
  </si>
  <si>
    <t>950001 96100 4000 000020</t>
  </si>
  <si>
    <t>MRR Formación personal SNE-SEPE. Transferencias SEPE</t>
  </si>
  <si>
    <t>950001 96100 4000 000016</t>
  </si>
  <si>
    <t>MRR Actividades COE. Transferencias SEPE</t>
  </si>
  <si>
    <t>950001 96100 4000 000017</t>
  </si>
  <si>
    <t>MRR Creación COE. Transferencias SEPE</t>
  </si>
  <si>
    <t>A20000 A2000 4000 000000</t>
  </si>
  <si>
    <t>A20002 A2500 4000 000002</t>
  </si>
  <si>
    <t>MRR Ayudas oferta cultural áreas no urbanas</t>
  </si>
  <si>
    <t>A21001 A2400 7000 000002</t>
  </si>
  <si>
    <t>MRR Dotación bibliotecas</t>
  </si>
  <si>
    <t>A20002 A2500 7000 000003</t>
  </si>
  <si>
    <t>MRR Modernización infraestructuras AAEE y Música</t>
  </si>
  <si>
    <t>A20001 A2100 7000 000002</t>
  </si>
  <si>
    <t>MRR Actuación sobre patrimonio de las CCAA. CCLL y privados</t>
  </si>
  <si>
    <t>A21002 A2200 7000 000000</t>
  </si>
  <si>
    <t>MRR Descripción y digitalización fondos documentales</t>
  </si>
  <si>
    <t>A20001 A2100 7000 000000</t>
  </si>
  <si>
    <t>MRR Digitalización y documentación bienes culturales</t>
  </si>
  <si>
    <t>A20002 A2500 7000 000004</t>
  </si>
  <si>
    <t>MRR Ayudas a salas de cine</t>
  </si>
  <si>
    <t>A50002 A5100 7000 000000</t>
  </si>
  <si>
    <t>MRR Transferencias de Estado</t>
  </si>
  <si>
    <t>A50001 A5400 7000 000000</t>
  </si>
  <si>
    <t>420004 42700 4000 000003</t>
  </si>
  <si>
    <t>MRR Menttores Itinerarios de inclusión social</t>
  </si>
  <si>
    <t>740002 74200 4000 000000</t>
  </si>
  <si>
    <t>MRR C4. Actuaciones en bioeconomía</t>
  </si>
  <si>
    <t>740001 74100 7000 000003</t>
  </si>
  <si>
    <t>MRR C5. Actuaciones en adaptación Ebro Resilience</t>
  </si>
  <si>
    <t>230000 23200 7000 000003</t>
  </si>
  <si>
    <t>MRR Ayudas para la modernización de empresas privadas de transporte RD 902/2022</t>
  </si>
  <si>
    <t>422001 43100 4000 000007</t>
  </si>
  <si>
    <t>MRR Acciones Red Centros de Capacitación Digital</t>
  </si>
  <si>
    <t>A20003 A2300 7000 000000</t>
  </si>
  <si>
    <t>MRR. Obras de mejora energética del Museo de Navarra</t>
  </si>
  <si>
    <t>422002 43200 4000 000010</t>
  </si>
  <si>
    <t>MRR Acciones en centros de excelencia de FP</t>
  </si>
  <si>
    <t>830000 83000 7000 000005</t>
  </si>
  <si>
    <t>MRR Ingresos PSTD y ACD convocatoria 2023</t>
  </si>
  <si>
    <t>210001 21100 4000 000003</t>
  </si>
  <si>
    <t>MRR Capacitación digital corriente</t>
  </si>
  <si>
    <t>210001 21100 7000 000003</t>
  </si>
  <si>
    <t>MRR Capacitación digital capital</t>
  </si>
  <si>
    <t>210001 21100 7000 000004</t>
  </si>
  <si>
    <t>830002 83200 7000 000000</t>
  </si>
  <si>
    <t>MRR RETECH Ingresos Spain Living Lab</t>
  </si>
  <si>
    <t>820005 82600 7000 000002</t>
  </si>
  <si>
    <t>MRR Ingresos proyecto RETECH TEchFabLab</t>
  </si>
  <si>
    <t>G30000 G3000 7000 000000</t>
  </si>
  <si>
    <t>MRR RETECH Ministerio Proyecto gemelos digitales</t>
  </si>
  <si>
    <t>540007 52010 7000 000003</t>
  </si>
  <si>
    <t>820001 82500 1220 425202</t>
  </si>
  <si>
    <t>MRR Retribuciones del personal contratado temporal</t>
  </si>
  <si>
    <t>820001 82500 1600 425202</t>
  </si>
  <si>
    <t>MRR Seguridad social</t>
  </si>
  <si>
    <t>820001 82500 7701 425204</t>
  </si>
  <si>
    <t>MRR Transformación Flotas Convocatoria de Ayudas</t>
  </si>
  <si>
    <t>230000 23200 7609 451400</t>
  </si>
  <si>
    <t>MRR Actuaciones Movilidad Sostenible C1-I1</t>
  </si>
  <si>
    <t>220002 22100 6010 453237</t>
  </si>
  <si>
    <t>230000 23200 2276 451400</t>
  </si>
  <si>
    <t>820001 82500 6031 425200</t>
  </si>
  <si>
    <t>Programa de gestión energética en la Administración de la Comunidad Foral de Navarra</t>
  </si>
  <si>
    <t>820001 82500 7819 425204</t>
  </si>
  <si>
    <t>Ayudas Programa MOVES II</t>
  </si>
  <si>
    <t>800000 80100 1220 421100</t>
  </si>
  <si>
    <t>Retribuciones del personal contratado temporal</t>
  </si>
  <si>
    <t>800000 80100 1400 421100</t>
  </si>
  <si>
    <t>Retribuciones personales</t>
  </si>
  <si>
    <t>800000 80100 1600 421100</t>
  </si>
  <si>
    <t>Seguridad social</t>
  </si>
  <si>
    <t>820001 82500 6040 425200</t>
  </si>
  <si>
    <t>MRR MOVES III Adquisición de vehículos de energías alternativas</t>
  </si>
  <si>
    <t>820001 82500 7819 425208</t>
  </si>
  <si>
    <t>MRR MOVES III Convocatoria de ayudas</t>
  </si>
  <si>
    <t>820001 82500 6031 425202</t>
  </si>
  <si>
    <t>MRR MOVES III Infraestructuras de recarga de vehículos eléctricos</t>
  </si>
  <si>
    <t>820001 82500 1400 425202</t>
  </si>
  <si>
    <t>MRR Retribuciones personales</t>
  </si>
  <si>
    <t>320000 32100 7800 261405</t>
  </si>
  <si>
    <t>320000 32100 7400 261404</t>
  </si>
  <si>
    <t>320000 32000 2301 261100</t>
  </si>
  <si>
    <t>Locomoción y gastos de viaje</t>
  </si>
  <si>
    <t>320000 32100 7800 261402</t>
  </si>
  <si>
    <t>MRR Subvenciones programa PREE. Rehabilitación energética de edificios</t>
  </si>
  <si>
    <t>300000 30100 1220 921100</t>
  </si>
  <si>
    <t>300000 30100 1220 921102</t>
  </si>
  <si>
    <t>300000 30100 1400 921100</t>
  </si>
  <si>
    <t>300000 30100 1600 921100</t>
  </si>
  <si>
    <t>300000 30100 1600 921102</t>
  </si>
  <si>
    <t>MRR PIREP Casa Ascunce</t>
  </si>
  <si>
    <t>B20001 B2200 6020 232502</t>
  </si>
  <si>
    <t>MRR Obras Palacio Marqués de Rozalejo</t>
  </si>
  <si>
    <t>G10001 G1100 7455 322303</t>
  </si>
  <si>
    <t>MRR Transferencias de capital a la UPNA: campus sostenible</t>
  </si>
  <si>
    <t>710000 71200 7700 412100</t>
  </si>
  <si>
    <t>MRR Ayudas a inversiones en materia de Bioseguridad en viveros</t>
  </si>
  <si>
    <t>710004 71300 7700 412205</t>
  </si>
  <si>
    <t>MRR Ayudas a inversiones en materia de Bioseguridad en centros de limpieza y desinfección</t>
  </si>
  <si>
    <t>720004 72200 7700 412107</t>
  </si>
  <si>
    <t>720004 72200 7700 412108</t>
  </si>
  <si>
    <t>720004 72200 7700 412109</t>
  </si>
  <si>
    <t>720004 72200 7700 412110</t>
  </si>
  <si>
    <t>740003 74300 6019 456306</t>
  </si>
  <si>
    <t>740002 74200 6019 456707</t>
  </si>
  <si>
    <t>740003 74300 7609 456300</t>
  </si>
  <si>
    <t>740003 74300 7701 261700</t>
  </si>
  <si>
    <t>820004 82200 6019 456202</t>
  </si>
  <si>
    <t>820004 82200 7400 456200</t>
  </si>
  <si>
    <t>MRR Restauración espacios mineros degradados. Transferencia a POSUSA</t>
  </si>
  <si>
    <t>054000 02800 6040 134202</t>
  </si>
  <si>
    <t>MRR C4. Vehículos extinción de incendios</t>
  </si>
  <si>
    <t>210001 21300 7609 456109</t>
  </si>
  <si>
    <t>MRR Convocatoria de abastecimiento a pequeños y medianos municipios</t>
  </si>
  <si>
    <t>MRR C5. Ayudas a entidades locales para adaptación ante el riesgo de inundación</t>
  </si>
  <si>
    <t>210001 21300 7609 456113</t>
  </si>
  <si>
    <t>230000 23100 2276 453400</t>
  </si>
  <si>
    <t>MRR Digitalización del Transporte C6-I4</t>
  </si>
  <si>
    <t>230000 23100 6094 453400</t>
  </si>
  <si>
    <t>820001 82500 7701 425205</t>
  </si>
  <si>
    <t>MRR Convocatoria de ayudas instalaciones térmicas</t>
  </si>
  <si>
    <t>820001 82500 7701 425203</t>
  </si>
  <si>
    <t>MRR Convocatoria de ayudas de las instalaciones de autoconsumo y almacenamiento RD 477/2021</t>
  </si>
  <si>
    <t>820001 82500 6031 425203</t>
  </si>
  <si>
    <t>MRR Instalaciones de autoconsumo y almacenamiento RD 477/2021</t>
  </si>
  <si>
    <t>820001 82500 2276 425205</t>
  </si>
  <si>
    <t>MRR Encargo a CEIN. Convocatoria de ayudas RD 477/2021</t>
  </si>
  <si>
    <t>F20001 F2300 6059 112100</t>
  </si>
  <si>
    <t>MRR Sistemas de videoconferencia, sonorización y wifi</t>
  </si>
  <si>
    <t>F20001 F2300 6060 112103</t>
  </si>
  <si>
    <t>MRR Equipamiento informático</t>
  </si>
  <si>
    <t>F20001 F2300 6094 112103</t>
  </si>
  <si>
    <t>MRR Encargo a TRACASA Instrumental. Sistemas de información</t>
  </si>
  <si>
    <t>F20001 F2300 6094 112104</t>
  </si>
  <si>
    <t>MRR Sistemas de información</t>
  </si>
  <si>
    <t>G30005 G3500 6031 921C00</t>
  </si>
  <si>
    <t>MRR C11. I3. Encargo a NASERTIC. Evolución hacia una Cloud privada sostenible</t>
  </si>
  <si>
    <t>540007 52010 2061 311102</t>
  </si>
  <si>
    <t>540007 52010 2273 311102</t>
  </si>
  <si>
    <t>540007 52010 6031 311104</t>
  </si>
  <si>
    <t>540007 52010 6059 311103</t>
  </si>
  <si>
    <t>540007 52010 6060 311103</t>
  </si>
  <si>
    <t>540007 52010 6094 311107</t>
  </si>
  <si>
    <t>547001 52300 6057 312804</t>
  </si>
  <si>
    <t>G10001 G1100 7455 322304</t>
  </si>
  <si>
    <t>MRR C11. I3. DATUPNA Transferencias de capital a la UPNA</t>
  </si>
  <si>
    <t>G30001 G3100 6090 921C12</t>
  </si>
  <si>
    <t>MRR C11. I3. Encargo a TRACASA Instrumental. OFICINA y Gobernanza DEL DATO de Gobierno de Navarra</t>
  </si>
  <si>
    <t>G30001 G3100 6090 921C13</t>
  </si>
  <si>
    <t>MRR C11. I3. Encargo a NASERTIC. OFICINA y Gobernanza DEL DATO de Gobierno de Navarra</t>
  </si>
  <si>
    <t>G30001 G3100 6094 921C05</t>
  </si>
  <si>
    <t>MRR C11. I3. Ciudadano 360 Asistencias técnicas para aplicación informática</t>
  </si>
  <si>
    <t>G30001 G3100 6094 921C06</t>
  </si>
  <si>
    <t>MRR C11. I3. Encargo a TRACASA Instrumental. Ciudadano 360</t>
  </si>
  <si>
    <t>740001 74100 2276 456213</t>
  </si>
  <si>
    <t>MRR Encargo a GAN. Plan de apoyo a la implementación normativa residuos. Gastos de gestión</t>
  </si>
  <si>
    <t>740001 74100 7609 456200</t>
  </si>
  <si>
    <t>MRR Subvención para Plan de apoyo a la Implementación de la normativa de residuos Entidades Públicas</t>
  </si>
  <si>
    <t>740001 74100 7701 456200</t>
  </si>
  <si>
    <t>MRR Subvención para Plan de apoyo a la Implementación de la normativa de residuos Entidades Privadas</t>
  </si>
  <si>
    <t>830000 83000 1220 432100</t>
  </si>
  <si>
    <t>830000 83000 1400 432100</t>
  </si>
  <si>
    <t>830000 83000 1600 432100</t>
  </si>
  <si>
    <t>MRR Seguridad social del personal contratado temporal</t>
  </si>
  <si>
    <t>830000 83000 7701 431400</t>
  </si>
  <si>
    <t>MRR Subvenciones Fondo Tecnológico Comercio. PYME</t>
  </si>
  <si>
    <t>830000 83000 7819 431400</t>
  </si>
  <si>
    <t>MRR Subvenciones Fondo Tecnológico Comercio. Colectivos comerciales</t>
  </si>
  <si>
    <t>830000 83000 7609 432111</t>
  </si>
  <si>
    <t>MRR Transferencia a entidades Locales Plan nacional enoturismo</t>
  </si>
  <si>
    <t>830000 83000 2262 432103</t>
  </si>
  <si>
    <t>MRR Encargo Nasertic MKT Comunicación</t>
  </si>
  <si>
    <t>830000 83000 2276 432108</t>
  </si>
  <si>
    <t>MRR Asistencias técnicas</t>
  </si>
  <si>
    <t>830000 83000 2276 432109</t>
  </si>
  <si>
    <t>MRR Encargo Nasertic MKT asistencias técnicas</t>
  </si>
  <si>
    <t>830000 83000 6010 432100</t>
  </si>
  <si>
    <t>MRR Infraestructuras Eurovelo 1</t>
  </si>
  <si>
    <t>MRR. Encargo Tragsatec</t>
  </si>
  <si>
    <t>MRR Encargo a NASUVINSA. Asistencias Técnicas</t>
  </si>
  <si>
    <t>MRR Encargo a NASUVINSA. Herramienta de gestión de espacios naturales y parkings</t>
  </si>
  <si>
    <t>830000 83000 4709 432100</t>
  </si>
  <si>
    <t>MRR Subvenciones eficiencia energética</t>
  </si>
  <si>
    <t>830000 83000 2262 432104</t>
  </si>
  <si>
    <t>MRR Encargo Nasertic Comunicación</t>
  </si>
  <si>
    <t>MRR Encargo a NASERTIC. Servicios informáticos</t>
  </si>
  <si>
    <t>830000 83000 2276 432104</t>
  </si>
  <si>
    <t>MRR Encargo a NASERTIC. Asistencias técnicas</t>
  </si>
  <si>
    <t>MRR Encargo a NASERTIC. Sistema de Inteligencia de mercados turísticos</t>
  </si>
  <si>
    <t>830000 83000 6020 432102</t>
  </si>
  <si>
    <t>MRR Inversiones en nuevo modelo de Oficinas orientado a Servicios</t>
  </si>
  <si>
    <t>830000 83000 2266 432100</t>
  </si>
  <si>
    <t>MRR Formación</t>
  </si>
  <si>
    <t>830000 83000 2269 432103</t>
  </si>
  <si>
    <t>MRR Encargo Nasertic MKT Eventos de aprendizaje</t>
  </si>
  <si>
    <t>MRR Encargo a CEIN. Cursos emprendimiento</t>
  </si>
  <si>
    <t>830000 83000 7609 432100</t>
  </si>
  <si>
    <t>MRR Transferencia a Ayuntamiento de Pamplona PSTD 22-24</t>
  </si>
  <si>
    <t>830000 83000 7609 432102</t>
  </si>
  <si>
    <t>MRR Transferencia al Consorcio Eder PSTD 22-24</t>
  </si>
  <si>
    <t>830000 83000 2276 432110</t>
  </si>
  <si>
    <t>MRR CS Asistencias técnicas</t>
  </si>
  <si>
    <t>830000 83000 2276 432112</t>
  </si>
  <si>
    <t>MRR CS Encargo Nasuvinsa</t>
  </si>
  <si>
    <t>830000 83000 2262 432105</t>
  </si>
  <si>
    <t>MRR CS Encargo Nasertic Comunicación</t>
  </si>
  <si>
    <t>830000 83000 2276 432111</t>
  </si>
  <si>
    <t>MRR CS Encargo Nasertic Asistencias técnicas</t>
  </si>
  <si>
    <t>830000 83000 6094 432106</t>
  </si>
  <si>
    <t>MRR CS Encargo Nasertic Sistemas de información</t>
  </si>
  <si>
    <t>830000 83000 2262 432106</t>
  </si>
  <si>
    <t>MRR CS Encargo Nasertic MKT Innovación para la promoción del Camino del Santiago</t>
  </si>
  <si>
    <t>830000 83000 6055 432100</t>
  </si>
  <si>
    <t>MRR CS Señalética</t>
  </si>
  <si>
    <t>830000 83000 2269 432104</t>
  </si>
  <si>
    <t>MRR CS Acciones de turismo convivencial</t>
  </si>
  <si>
    <t>A20001 A2100 6021 337102</t>
  </si>
  <si>
    <t>G30005 G3500 6059 491105</t>
  </si>
  <si>
    <t>MRR C15. I2. Encargo a NASERTIC. Refuerzo de conectividad en centros públicos de referencia</t>
  </si>
  <si>
    <t>G30005 G3500 6059 491106</t>
  </si>
  <si>
    <t>MRR C15. I2. Equipamiento Troncal. Refuerzo de conectividad en centros públicos de referencia</t>
  </si>
  <si>
    <t>810007 81200 1220 467900</t>
  </si>
  <si>
    <t>810007 81200 1600 467900</t>
  </si>
  <si>
    <t>810007 81200 7709 467903</t>
  </si>
  <si>
    <t>G30001 G3100 4809 469100</t>
  </si>
  <si>
    <t>MRR C15. I3. Convocatoria de Bonos digitales para colectivos vulnerables</t>
  </si>
  <si>
    <t>G20001 G2100 7819 467310</t>
  </si>
  <si>
    <t>MRR Plan Complementario de Energía e Hidrógeno Renovable</t>
  </si>
  <si>
    <t>G20001 G2100 7819 467311</t>
  </si>
  <si>
    <t>545000 52400 6057 312804</t>
  </si>
  <si>
    <t>543000 52200 6057 312808</t>
  </si>
  <si>
    <t>520002 51200 2262 313900</t>
  </si>
  <si>
    <t>MRR Campaña Programa poblacional de detección precoz de cáncer de Navarra</t>
  </si>
  <si>
    <t>520000 51200 6090 313900</t>
  </si>
  <si>
    <t>512001 51300 2266 311206</t>
  </si>
  <si>
    <t>MRR Formación continuada Sanitaria</t>
  </si>
  <si>
    <t>512001 51300 6054 311202</t>
  </si>
  <si>
    <t>MRR Equipos docentes y de simulación</t>
  </si>
  <si>
    <t>G30001 G3100 2269 921C02</t>
  </si>
  <si>
    <t>MRR C19. I1. Encargo a NASERTIC. Cursos presenciales alfabetización digital</t>
  </si>
  <si>
    <t>G30001 G3100 2269 921C03</t>
  </si>
  <si>
    <t>MRR C19. I1. Organización cursos de alfabetización digital</t>
  </si>
  <si>
    <t>G30001 G3100 2276 921C07</t>
  </si>
  <si>
    <t>MRR C19. I1. Mantenimiento herramientas y elementos Formación y Seguimiento del alumnado en la formación online</t>
  </si>
  <si>
    <t>G30001 G3100 6091 469106</t>
  </si>
  <si>
    <t>MRR C19. I1. Brecha digital: diagnóstico, plan de acción y acciones derivadas</t>
  </si>
  <si>
    <t>G30001 G3100 6094 921C04</t>
  </si>
  <si>
    <t>MRR C19. I1. Diseño, desarrollo e implantación herramientas y elementos formación</t>
  </si>
  <si>
    <t>420002 42100 1200 321200</t>
  </si>
  <si>
    <t>MRR CompDigEdu Retribuciones del personal fijo</t>
  </si>
  <si>
    <t>420002 42100 1210 321200</t>
  </si>
  <si>
    <t>MRR CompDigEdu Retribuciones del personal contratado para cubrir plazas reservadas</t>
  </si>
  <si>
    <t>420002 42100 1220 321200</t>
  </si>
  <si>
    <t>MRR CompDigEdu Retribuciones del personal contratado temporal</t>
  </si>
  <si>
    <t>420002 42100 1250 321200</t>
  </si>
  <si>
    <t>MRR CompDigEdu Retribuciones del personal contratado para sustituciones</t>
  </si>
  <si>
    <t>420002 42100 1400 321200</t>
  </si>
  <si>
    <t>MRR CompDigEdu Retribuciones personales</t>
  </si>
  <si>
    <t>420002 42100 1600 321200</t>
  </si>
  <si>
    <t>MRR CompDigEdu Seguridad Social</t>
  </si>
  <si>
    <t>420002 42100 2301 321200</t>
  </si>
  <si>
    <t>MRR CompDigEdu Locomoción y gastos de viaje</t>
  </si>
  <si>
    <t>950002 96200 2276 242110</t>
  </si>
  <si>
    <t>422002 43200 1200 322E00</t>
  </si>
  <si>
    <t>Retribuciones del personal fijo</t>
  </si>
  <si>
    <t>422002 43200 1211 322E00</t>
  </si>
  <si>
    <t>Retribuciones del personal contratado para cubrir vacantes</t>
  </si>
  <si>
    <t>422002 43200 2262 322E00</t>
  </si>
  <si>
    <t>Difusión del Plan de modernización de la Formación Profesional</t>
  </si>
  <si>
    <t>422002 43200 2262 322E02</t>
  </si>
  <si>
    <t>MRR Difusión del Plan de Modernización de la FP</t>
  </si>
  <si>
    <t>422002 43200 2266 322E05</t>
  </si>
  <si>
    <t>MRR Acredita: Formación y elaboración de materiales formativos</t>
  </si>
  <si>
    <t>422002 43200 2269 322E06</t>
  </si>
  <si>
    <t>MRR Encargo a CNAI. Asistencia técnica al procedimiento de acreditación</t>
  </si>
  <si>
    <t>422002 43200 2273 322E00</t>
  </si>
  <si>
    <t>Servicios informáticos</t>
  </si>
  <si>
    <t>422002 43200 2273 322E02</t>
  </si>
  <si>
    <t>MRR Servicios informáticos</t>
  </si>
  <si>
    <t>422002 43200 2276 322E03</t>
  </si>
  <si>
    <t>Programas de acreditación de la competencia profesional</t>
  </si>
  <si>
    <t>422002 43200 2276 322E08</t>
  </si>
  <si>
    <t>MRR Programas de acreditación de la competencia profesional</t>
  </si>
  <si>
    <t>422002 43200 2279 322E03</t>
  </si>
  <si>
    <t>Otros trabajos realizados por terceros</t>
  </si>
  <si>
    <t>422002 43200 2279 322E05</t>
  </si>
  <si>
    <t>MRR Acciones complementarias para la acreditación de competencias</t>
  </si>
  <si>
    <t>MRR Acredita: Subvención para acciones de acreditación</t>
  </si>
  <si>
    <t>400000 41000 1400 322000</t>
  </si>
  <si>
    <t>400000 41000 1600 322000</t>
  </si>
  <si>
    <t>Seguridad Social</t>
  </si>
  <si>
    <t>422001 43100 2269 322E13</t>
  </si>
  <si>
    <t>MRR Encargo a CNAI. Reskilling y Upskilling</t>
  </si>
  <si>
    <t>422001 43100 2273 322E02</t>
  </si>
  <si>
    <t>MRR Servicios informáticos. Aulas ATECA</t>
  </si>
  <si>
    <t>422001 43100 6060 322E02</t>
  </si>
  <si>
    <t>MRR Equipamiento informático. Aulas ATECA</t>
  </si>
  <si>
    <t>422002 43200 2266 322E04</t>
  </si>
  <si>
    <t>MRR Formación. Aulas ATECA</t>
  </si>
  <si>
    <t>422002 43200 2273 322E03</t>
  </si>
  <si>
    <t>422002 43200 6060 322E02</t>
  </si>
  <si>
    <t>422002 43200 2266 322E03</t>
  </si>
  <si>
    <t>MRR Formación del profesorado en digitalización</t>
  </si>
  <si>
    <t>422001 43100 2262 322E03</t>
  </si>
  <si>
    <t>MRR Aulas Emprendimiento. Difusión y publicidad</t>
  </si>
  <si>
    <t>422001 43100 2266 322E05</t>
  </si>
  <si>
    <t>MRR Aulas Emprendimiento. Formación</t>
  </si>
  <si>
    <t>422001 43100 2269 322E00</t>
  </si>
  <si>
    <t>Desarrollo e innovación de la Formación Profesional</t>
  </si>
  <si>
    <t>422001 43100 2269 322E11</t>
  </si>
  <si>
    <t>MRR Aulas emprendimiento</t>
  </si>
  <si>
    <t>422001 43100 2273 322E00</t>
  </si>
  <si>
    <t>MRR Servicios Informáticos. Aulas Emprendimiento</t>
  </si>
  <si>
    <t>422001 43100 2279 322E05</t>
  </si>
  <si>
    <t>MRR Asistencia Técnica. Aulas Emprendimiento</t>
  </si>
  <si>
    <t>422001 43100 1200 322E03</t>
  </si>
  <si>
    <t>MRR Creación de ciclos bilingües Retribuciones del personal fijo</t>
  </si>
  <si>
    <t>422001 43100 1210 322E03</t>
  </si>
  <si>
    <t>MRR Creación de ciclos bilingües Retribuciones del personal contratado para cubrir plazas reservadas</t>
  </si>
  <si>
    <t>422001 43100 1220 322E03</t>
  </si>
  <si>
    <t>MRR Creación de ciclos bilingües Retribuciones del personal contratado temporal</t>
  </si>
  <si>
    <t>422001 43100 1250 322E03</t>
  </si>
  <si>
    <t>MRR Creación de ciclos bilingües Retribuciones del personal contratado para sustituciones</t>
  </si>
  <si>
    <t>422001 43100 1400 322E03</t>
  </si>
  <si>
    <t>MRR Creación de ciclos bilingües Retribuciones personales</t>
  </si>
  <si>
    <t>422001 43100 1600 322E03</t>
  </si>
  <si>
    <t>MRR Creación de ciclos bilingües Seguridad Social</t>
  </si>
  <si>
    <t>422001 43100 2269 322E12</t>
  </si>
  <si>
    <t>MRR Encargo a CNAI. Ciclos Bilingües</t>
  </si>
  <si>
    <t>400000 41000 1200 322000</t>
  </si>
  <si>
    <t>400000 41000 1200 322003</t>
  </si>
  <si>
    <t>COVID-19 Retribuciones del personal fijo</t>
  </si>
  <si>
    <t>400000 41000 1210 322000</t>
  </si>
  <si>
    <t>Retribuciones del personal contratado para cubrir plazas reservadas</t>
  </si>
  <si>
    <t>400000 41000 1220 322000</t>
  </si>
  <si>
    <t>400000 41000 1220 322003</t>
  </si>
  <si>
    <t>COVID-19 Retribuciones del personal contratado temporal</t>
  </si>
  <si>
    <t>400000 41000 1250 322000</t>
  </si>
  <si>
    <t>Retribuciones del personal contratado para sustituciones</t>
  </si>
  <si>
    <t>400000 41000 1400 322003</t>
  </si>
  <si>
    <t>COVID-19 Retribuciones personales</t>
  </si>
  <si>
    <t>400000 41000 1600 322003</t>
  </si>
  <si>
    <t>COVID-19 Seguridad Social</t>
  </si>
  <si>
    <t>422001 43100 1200 322E04</t>
  </si>
  <si>
    <t>MRR Redim oferta FP Retribuciones del personal fijo</t>
  </si>
  <si>
    <t>422001 43100 1210 322E04</t>
  </si>
  <si>
    <t>MRR Redim oferta FP Retribuciones del personal contratado para cubrir plazas reservadas</t>
  </si>
  <si>
    <t>422001 43100 1220 322E04</t>
  </si>
  <si>
    <t>MRR Redim oferta FP Retribuciones del personal contratado temporal</t>
  </si>
  <si>
    <t>422001 43100 1221 322E04</t>
  </si>
  <si>
    <t>MRR Redim oferta FP Retribuciones del personal contratado para campañas</t>
  </si>
  <si>
    <t>422001 43100 1250 322E04</t>
  </si>
  <si>
    <t>MRR Redim oferta FP Retribuciones del personal contratado para sustituciones</t>
  </si>
  <si>
    <t>422001 43100 1400 322E04</t>
  </si>
  <si>
    <t>MRR Redim oferta FP Retribuciones personales</t>
  </si>
  <si>
    <t>422001 43100 1600 322E04</t>
  </si>
  <si>
    <t>MRR Redim oferta FP Seguridad Social</t>
  </si>
  <si>
    <t>410001 41800 6020 325136</t>
  </si>
  <si>
    <t>410001 41800 7609 325153</t>
  </si>
  <si>
    <t>MRR Obras en centros educativos 0-3 de propiedad municipal</t>
  </si>
  <si>
    <t>420004 42700 1200 322004</t>
  </si>
  <si>
    <t>MRR PROA+ Retribuciones del personal fijo</t>
  </si>
  <si>
    <t>420004 42700 1210 322004</t>
  </si>
  <si>
    <t>MRR PROA+ Retribuciones del personal contratado para cubrir plazas reservadas</t>
  </si>
  <si>
    <t>420004 42700 1220 322004</t>
  </si>
  <si>
    <t>MRR PROA+ Retribuciones del personal contratado temporal</t>
  </si>
  <si>
    <t>420004 42700 1250 322004</t>
  </si>
  <si>
    <t>MRR PROA+ Retribuciones del personal contratado para sustituciones</t>
  </si>
  <si>
    <t>420004 42700 1400 322004</t>
  </si>
  <si>
    <t>MRR PROA+ Retribuciones personales</t>
  </si>
  <si>
    <t>420004 42700 1600 322004</t>
  </si>
  <si>
    <t>MRR PROA+ Seguridad Social</t>
  </si>
  <si>
    <t>420004 42700 2266 321205</t>
  </si>
  <si>
    <t>MRR PROA+ Actividades formativas del profesorado</t>
  </si>
  <si>
    <t>420004 42700 2301 322003</t>
  </si>
  <si>
    <t>MRR PROA+ Locomoción y gastos de viaje</t>
  </si>
  <si>
    <t>420004 42700 4811 322200</t>
  </si>
  <si>
    <t>MRR PROA+ 1º Ciclo de Educación Secundaria. Subvención a la enseñanza privada</t>
  </si>
  <si>
    <t>420004 42700 4811 322D00</t>
  </si>
  <si>
    <t>MRR PROA+ Educación Primaria. Subvención a la enseñanza privada</t>
  </si>
  <si>
    <t>420004 42700 1200 322002</t>
  </si>
  <si>
    <t>MRR Uds Acompañamiento Retribuciones del personal fijo</t>
  </si>
  <si>
    <t>420004 42700 1220 322002</t>
  </si>
  <si>
    <t>MRR Uds Acompañamiento Retribuciones del personal contratado temporal</t>
  </si>
  <si>
    <t>420004 42700 1400 322002</t>
  </si>
  <si>
    <t>MRR Uds Acompañamiento Retribuciones personales</t>
  </si>
  <si>
    <t>420004 42700 1600 322002</t>
  </si>
  <si>
    <t>MRR Uds Acompañamiento Seguridad Social</t>
  </si>
  <si>
    <t>420004 42700 2301 322004</t>
  </si>
  <si>
    <t>MRR Unidades de acompañamiento Locomoción y gastos de viaje</t>
  </si>
  <si>
    <t>910002 92300 6059 233100</t>
  </si>
  <si>
    <t>MRR Otro equipamiento centros residenciales</t>
  </si>
  <si>
    <t>MRR Equipamiento informático centros residenciales</t>
  </si>
  <si>
    <t>910002 92300 6094 233103</t>
  </si>
  <si>
    <t>MRR Aplicaciones informáticas centros residenciales</t>
  </si>
  <si>
    <t>MRR Encargo a TRACASA Instrumental. Modernización de centros residenciales</t>
  </si>
  <si>
    <t>920005 93100 6020 231B00</t>
  </si>
  <si>
    <t>MRR Obras en Centros Sociosanitarios propios</t>
  </si>
  <si>
    <t>920005 93100 6059 231B02</t>
  </si>
  <si>
    <t>MRR Equipamiento Centros Sociosanitarios propios</t>
  </si>
  <si>
    <t>920005 93100 7609 231B04</t>
  </si>
  <si>
    <t>MRR Subvenciones a EELL para reformas de centros sociosanitarios</t>
  </si>
  <si>
    <t>920005 93100 7709 231B00</t>
  </si>
  <si>
    <t>MRR Subvenciones a entidades con ánimo de lucro para reformas en centros sociosanitarios</t>
  </si>
  <si>
    <t>920005 93100 7819 231B00</t>
  </si>
  <si>
    <t>MRR Subvenciones a entidades sin ánimo de lucro para reformas en centros sociosanitarios</t>
  </si>
  <si>
    <t>920005 93100 6040 231B00</t>
  </si>
  <si>
    <t>MRR Vehículos para servicio de teleasistencia</t>
  </si>
  <si>
    <t>920005 93100 6059 231B04</t>
  </si>
  <si>
    <t>MRR Equipamiento dispositivos tecnológicos teleasistencia</t>
  </si>
  <si>
    <t>920005 93100 7809 231B00</t>
  </si>
  <si>
    <t>MRR Subvenciones a familias y particulares para adquisición de productos de apoyo</t>
  </si>
  <si>
    <t>920005 93100 6020 231B02</t>
  </si>
  <si>
    <t>MRR Obras en Centros Propios de menores</t>
  </si>
  <si>
    <t>920005 93100 6059 231B03</t>
  </si>
  <si>
    <t>MRR Equipamiento Centros propios de menores</t>
  </si>
  <si>
    <t>910002 92300 6060 233103</t>
  </si>
  <si>
    <t>MRR Equipamiento informático centros de menores</t>
  </si>
  <si>
    <t>910002 92300 2276 233100</t>
  </si>
  <si>
    <t>MRR Encargo a TRACASA Instrumental.  Asistencia Técnica Historia Social Única</t>
  </si>
  <si>
    <t>910002 92300 4609 233100</t>
  </si>
  <si>
    <t>MRR Convenio con EELL para el desarrollo de Historia Social Única</t>
  </si>
  <si>
    <t>910002 92300 6094 233104</t>
  </si>
  <si>
    <t>MRR Desarrollo Historia Social Única</t>
  </si>
  <si>
    <t>910002 92300 6094 233105</t>
  </si>
  <si>
    <t>MRR Encargo a NASERTIC: wallet de identidad</t>
  </si>
  <si>
    <t>MRR Transferencia corriente UPNA</t>
  </si>
  <si>
    <t>900003 91600 2269 231000</t>
  </si>
  <si>
    <t>MRR Formación y capacitación de profesionales de servicios sociales</t>
  </si>
  <si>
    <t>900003 91600 2276 231002</t>
  </si>
  <si>
    <t>MRR Asistencia Técnica Proyecto Reforzamiento servicios sociales</t>
  </si>
  <si>
    <t>900003 91600 7609 231000</t>
  </si>
  <si>
    <t>MRR Transformación tecnológica Servicios Sociales de Base</t>
  </si>
  <si>
    <t>910001 92100 2276 231004</t>
  </si>
  <si>
    <t>Plan Reactivar Proyectos de innovación social y proyectos europeos</t>
  </si>
  <si>
    <t>920008 93300 2600 231703</t>
  </si>
  <si>
    <t>Plan Reactivar Asistencias a menores y familias adoptantes y acogedoras</t>
  </si>
  <si>
    <t>920000 93000 2262 231002</t>
  </si>
  <si>
    <t>Publicidad</t>
  </si>
  <si>
    <t>920006 93300 1210 231502</t>
  </si>
  <si>
    <t>MRR Retribuciones del personal contratado para cubrir plazas reservadas</t>
  </si>
  <si>
    <t>920006 93300 1220 231502</t>
  </si>
  <si>
    <t>920006 93300 1400 231502</t>
  </si>
  <si>
    <t>920006 93300 1600 231502</t>
  </si>
  <si>
    <t>920006 93300 2262 231500</t>
  </si>
  <si>
    <t>MRR Publicidad Plan de Captación y sensibilización acogimiento familiar</t>
  </si>
  <si>
    <t>920006 93300 2266 231500</t>
  </si>
  <si>
    <t>MRR Formación en acogimiento familiar</t>
  </si>
  <si>
    <t>920006 93300 2269 231500</t>
  </si>
  <si>
    <t>MRR Formación de familias en acogimiento familiar</t>
  </si>
  <si>
    <t>920006 93300 2276 231500</t>
  </si>
  <si>
    <t>MRR Asistencia para la estrategia del Plan de captación y sensibilización acogimiento familiar</t>
  </si>
  <si>
    <t>920006 93300 6094 231500</t>
  </si>
  <si>
    <t>MRR Aplicaciones informáticas Plan de captación y sensibilización acogimiento familiar</t>
  </si>
  <si>
    <t>910001 92100 4819 231000</t>
  </si>
  <si>
    <t>MRR Subvenciones corrientes proyectos de innovación rural</t>
  </si>
  <si>
    <t>910001 92100 2266 231002</t>
  </si>
  <si>
    <t>MRR Formación en trabajo en red con enfoque dialógico</t>
  </si>
  <si>
    <t>910001 92100 2269 231005</t>
  </si>
  <si>
    <t>MRR Formación profesionales en trabajo en red con enfoque dialógico</t>
  </si>
  <si>
    <t>910001 92100 2279 231002</t>
  </si>
  <si>
    <t>MRR Arrendamiento de servicios trabajo en red con enfoque dialógico</t>
  </si>
  <si>
    <t>920004 93200 2262 231B06</t>
  </si>
  <si>
    <t>MRR Publicidad en materia de accesibilidad universal</t>
  </si>
  <si>
    <t>920004 93200 2276 231B02</t>
  </si>
  <si>
    <t>MRR Asistencia técnica en materia de accesibilidad universal</t>
  </si>
  <si>
    <t>920005 93100 6020 231B03</t>
  </si>
  <si>
    <t>MRR Obras en materia de accesibilidad universal</t>
  </si>
  <si>
    <t>920005 93100 6059 231B05</t>
  </si>
  <si>
    <t>MRR Equipamiento en materia de accesibilidad universal</t>
  </si>
  <si>
    <t>920005 93100 7800 231B00</t>
  </si>
  <si>
    <t>MRR Subvenciones para accesibilidad en vivienda</t>
  </si>
  <si>
    <t>080000 08000 2262 232200</t>
  </si>
  <si>
    <t>MRR Campaña comunicación</t>
  </si>
  <si>
    <t>080000 08000 2276 232200</t>
  </si>
  <si>
    <t>MRR Estudios y trabajos técnicos</t>
  </si>
  <si>
    <t>080000 08000 2276 232202</t>
  </si>
  <si>
    <t>MRR Encargo a Fundación Navarra para la Gestión de Servicios Sociales Públicos - GIZAIN Fundazioa. Asistencia técnica</t>
  </si>
  <si>
    <t>080000 08000 6020 232202</t>
  </si>
  <si>
    <t>MRR Centro de atención integral 24 horas</t>
  </si>
  <si>
    <t>080000 08000 6020 232203</t>
  </si>
  <si>
    <t>MRR Encargo a NASUVINSA. Proyecto de Obras</t>
  </si>
  <si>
    <t>080000 08000 6050 232203</t>
  </si>
  <si>
    <t>MRR Mobiliario y equipos de oficina</t>
  </si>
  <si>
    <t>080000 08000 6094 232202</t>
  </si>
  <si>
    <t>MRR Aplicaciones informáticas y páginas web</t>
  </si>
  <si>
    <t>950001 96100 4459 241300</t>
  </si>
  <si>
    <t>MRR Ayudas a la contratación por entidades públicas</t>
  </si>
  <si>
    <t>G20001 G2100 4819 467312</t>
  </si>
  <si>
    <t>MRR Ayudas a la contratación de personal: INVESTIGO</t>
  </si>
  <si>
    <t>950003 96400 4819 241104</t>
  </si>
  <si>
    <t>MRR Programas integrales para mujeres</t>
  </si>
  <si>
    <t>950003 96400 4609 241100</t>
  </si>
  <si>
    <t>MRR Transferencia a entidades locales para programas integrales VVGG</t>
  </si>
  <si>
    <t>950000 96000 2276 241102</t>
  </si>
  <si>
    <t>MRR Asistencia para transversalidad de género</t>
  </si>
  <si>
    <t>950002 96200 2276 242115</t>
  </si>
  <si>
    <t>MRR Detección de necesidades formativas</t>
  </si>
  <si>
    <t>330000 33100 2276 921105</t>
  </si>
  <si>
    <t>MRR Contratación de servicios</t>
  </si>
  <si>
    <t>330000 33100 4709 921100</t>
  </si>
  <si>
    <t>MRR Proyecto territorial para el equilibrio y la equidad del Pirineo: emprendimiento y microempresas programa impulso</t>
  </si>
  <si>
    <t>330000 33100 7609 921114</t>
  </si>
  <si>
    <t>MRR Proyecto territorial para el equilibrio y la equidad del Pirineo: Digitalización Junta Valle del Roncal</t>
  </si>
  <si>
    <t>330000 33100 7609 921115</t>
  </si>
  <si>
    <t>MRR Proyecto territorial para el equilibrio y la equidad del Pirineo: Digitalización Ayto. de Valcarlos Luzaide</t>
  </si>
  <si>
    <t>330000 33100 7609 921116</t>
  </si>
  <si>
    <t>MRR Proyecto territorial para el equilibrio y la equidad del Pirineo: Digitalización Ayuntamiento Valle de Erro</t>
  </si>
  <si>
    <t>330000 33100 7609 921128</t>
  </si>
  <si>
    <t>MRR Proyecto territorial para el equilibrio y la equidad del Pirineo: Digitalización Junta General Valle de Salazar</t>
  </si>
  <si>
    <t>330000 33100 7609 921129</t>
  </si>
  <si>
    <t>MRR Proyecto territorial para el equilibrio y la equidad del Pirineo: Digitalización Ayuntamiento de Navascués</t>
  </si>
  <si>
    <t>330000 33100 7609 921130</t>
  </si>
  <si>
    <t>MRR Proyecto territorial para el equilibrio y la equidad del Pirineo: Digitalización Junta General Valle de Aezkoa</t>
  </si>
  <si>
    <t>330000 33100 7709 921102</t>
  </si>
  <si>
    <t>MRR Proyecto territorial para el equilibrio y la equidad del Pirineo: emprendimiento y microempresas programa invers.</t>
  </si>
  <si>
    <t>950003 96400 4819 241105</t>
  </si>
  <si>
    <t>MRR Proyectos territoriales dirigidos a colectivos vulnerables</t>
  </si>
  <si>
    <t>950001 96100 4709 241119</t>
  </si>
  <si>
    <t>MRR Proyectos territoriales dirigidos a microempresas y autónomos</t>
  </si>
  <si>
    <t>950000 96300 2266 241302</t>
  </si>
  <si>
    <t>MRR Formación del personal</t>
  </si>
  <si>
    <t>950003 96400 2276 241305</t>
  </si>
  <si>
    <t>MRR Asistencia actividades Centro de orientación y emprendimiento</t>
  </si>
  <si>
    <t>950000 96000 6094 241302</t>
  </si>
  <si>
    <t>MRR Aplicaciones informáticas Centro de orientación y emprendimiento</t>
  </si>
  <si>
    <t>950000 96000 6020 241305</t>
  </si>
  <si>
    <t>950000 96000 6094 241303</t>
  </si>
  <si>
    <t>MRR Publicidad y difusión Proyecto AUNA Itinerarios integrados de inclusión</t>
  </si>
  <si>
    <t>900003 91600 2269 231602</t>
  </si>
  <si>
    <t>MRR Gastos Diversos Proyecto AUNA Itinerarios integrados de inclusión</t>
  </si>
  <si>
    <t>900003 91600 2276 231604</t>
  </si>
  <si>
    <t>MRR Asistencias Técnicas Proyecto AUNA Itinerarios integrados de inclusión</t>
  </si>
  <si>
    <t>900003 91600 2279 231602</t>
  </si>
  <si>
    <t>MRR Encargo a Fundación Navarra para la Gestión de Servicios Sociales Públicos - GIZAIN Fundazioa Proyecto AUNA</t>
  </si>
  <si>
    <t>MRR Locomoción y gastos de viaje</t>
  </si>
  <si>
    <t>900003 91600 4609 231605</t>
  </si>
  <si>
    <t>MRR Convenios con EELL - Proyecto AUNA Itinerarios integrados de inclusión</t>
  </si>
  <si>
    <t>900003 91600 4819 231621</t>
  </si>
  <si>
    <t>MRR Convenio con entidades empresariales- Proyecto AUNA Itinerarios integrados de inclusión</t>
  </si>
  <si>
    <t>A20000 A2000 7709 334100</t>
  </si>
  <si>
    <t>MRR Subvención apoyo a aceleradoras culturales</t>
  </si>
  <si>
    <t>A20002 A2500 4609 334107</t>
  </si>
  <si>
    <t>MRR Ayudas para ampliar y diversificar la oferta cultural en áreas no urbanas</t>
  </si>
  <si>
    <t>A21001 A2400 6081 332208</t>
  </si>
  <si>
    <t>MRR Dotación de Bibliotecas</t>
  </si>
  <si>
    <t>A20002 A2500 2276 335100</t>
  </si>
  <si>
    <t>MRR Asistencia técnica para la convocatoria de Ayudas para la inversión en infraestructuras de AAEE y Música</t>
  </si>
  <si>
    <t>A20002 A2500 7816 335103</t>
  </si>
  <si>
    <t>MRR Ayudas para la inversión en infraestructuras de AAEE y Música</t>
  </si>
  <si>
    <t>A20001 A2100 7819 337102</t>
  </si>
  <si>
    <t>MRR Medidas de conservación, restauración en Bienes de Interés Cultural</t>
  </si>
  <si>
    <t>A21002 A2200 6099 332104</t>
  </si>
  <si>
    <t>MRR Descripción y digitalización de fondos documentales</t>
  </si>
  <si>
    <t>A21002 A2200 6090 332104</t>
  </si>
  <si>
    <t>A20001 A2100 6099 337104</t>
  </si>
  <si>
    <t>MRR Digitalización y Documentación del Inventario de Bienes del Patrimonio Cultural</t>
  </si>
  <si>
    <t>A20001 A2100 6090 337104</t>
  </si>
  <si>
    <t>A20002 A2500 2276 335200</t>
  </si>
  <si>
    <t>MRR Asistencia técnica para la convocatoria de Ayudas a salas de cine</t>
  </si>
  <si>
    <t>A20002 A2500 7709 335200</t>
  </si>
  <si>
    <t>MRR Ayudas a las salas de cine</t>
  </si>
  <si>
    <t>A50002 A5100 2279 336104</t>
  </si>
  <si>
    <t>MRR Prescripción. Curso formación personal sanitario</t>
  </si>
  <si>
    <t>A50002 A5100 7609 336102</t>
  </si>
  <si>
    <t>MRR Prescripción. Ayudas para digitalización de Entes Locales</t>
  </si>
  <si>
    <t>A50001 A5400 6029 336104</t>
  </si>
  <si>
    <t>MRR Remodelaciones en Centros Propios. Centro de Tecnificación Larrabide</t>
  </si>
  <si>
    <t>A50002 A5100 2262 336103</t>
  </si>
  <si>
    <t>MRR Campaña de visibilidad de juezas, árbitras y entrenadoras</t>
  </si>
  <si>
    <t>A50002 A5100 2266 336100</t>
  </si>
  <si>
    <t>MRR Charlas deportistas en centros escolares</t>
  </si>
  <si>
    <t>A50002 A5100 2269 336115</t>
  </si>
  <si>
    <t>MRR Programa de deporte inclusivo en la escuela</t>
  </si>
  <si>
    <t>A50002 A5100 4819 336127</t>
  </si>
  <si>
    <t>MRR Ayudas a acontecimientos deportivos para fomentar la inclusión de personas con discapacidad e igualdad de género</t>
  </si>
  <si>
    <t>A50002 A5100 4819 336128</t>
  </si>
  <si>
    <t>MRR Ayudas para la promoción del deporte base de personas con discapacidad</t>
  </si>
  <si>
    <t>A50002 A5100 7819 336119</t>
  </si>
  <si>
    <t>MRR Ayudas para la compra material no fungible para el deporte adaptado en las Entidades Deportivas de Navarra</t>
  </si>
  <si>
    <t>420004 42700 1220 322005</t>
  </si>
  <si>
    <t>MRR Menttores Retribuciones del personal contratado temporal</t>
  </si>
  <si>
    <t>420004 42700 1250 322005</t>
  </si>
  <si>
    <t>MRR Menttores Retribuciones del personal contratado para sustituciones</t>
  </si>
  <si>
    <t>420004 42700 1400 322005</t>
  </si>
  <si>
    <t>MRR Menttores Retribuciones personales</t>
  </si>
  <si>
    <t>420004 42700 1600 322005</t>
  </si>
  <si>
    <t>MRR Menttores Seguridad Social</t>
  </si>
  <si>
    <t>420004 42700 2301 322005</t>
  </si>
  <si>
    <t>MRR Menttores Locomoción y gastos de viaje</t>
  </si>
  <si>
    <t>MRR Adaptación Ebro Resilience Encargo a GAN. Asistencia técnica al Servicio de Economía Circular y Cambio Climático</t>
  </si>
  <si>
    <t>740001 74100 6019 452104</t>
  </si>
  <si>
    <t>MRR Adaptación Ebro Resilience Actuaciones con integración ambiental ante el riesgo de inundación</t>
  </si>
  <si>
    <t>MRR Adaptación Ebro Resilience Subvención a Entidades Privadas</t>
  </si>
  <si>
    <t>230000 23200 7701 441100</t>
  </si>
  <si>
    <t>422001 43100 2266 322E06</t>
  </si>
  <si>
    <t>MRR Capacitación digital. Encargo al CNAI</t>
  </si>
  <si>
    <t>422001 43100 6060 322E04</t>
  </si>
  <si>
    <t>MRR Capacitación digital. Equipamiento informático</t>
  </si>
  <si>
    <t>A20003 A2300 6020 333102</t>
  </si>
  <si>
    <t>422002 43200 1200 322E02</t>
  </si>
  <si>
    <t>MRR Centros de Excelencia Retribuciones del personal fijo</t>
  </si>
  <si>
    <t>422002 43200 1210 322E02</t>
  </si>
  <si>
    <t>MRR Centros de Excelencia Retribuciones del personal contratado para cubrir plazas reservadas</t>
  </si>
  <si>
    <t>422002 43200 1220 322E02</t>
  </si>
  <si>
    <t>MRR Centros de Excelencia Retribuciones del personal contratado temporal</t>
  </si>
  <si>
    <t>422002 43200 1250 322E02</t>
  </si>
  <si>
    <t>MRR Centros de Excelencia Retribuciones del personal contatado para sustituciones</t>
  </si>
  <si>
    <t>422002 43200 1400 322E02</t>
  </si>
  <si>
    <t>MRR Centros de Excelencia Retribuciones personales</t>
  </si>
  <si>
    <t>422002 43200 1600 322E02</t>
  </si>
  <si>
    <t>MRR Centros de Excelencia Seguridad Social</t>
  </si>
  <si>
    <t>422002 43200 2262 322E03</t>
  </si>
  <si>
    <t>MRR Centros de Excelencia difusión y publicidad</t>
  </si>
  <si>
    <t>422002 43200 2266 322E06</t>
  </si>
  <si>
    <t>MRR Centros de Excelencia formación y creación de materiales</t>
  </si>
  <si>
    <t>422002 43200 2290 322E00</t>
  </si>
  <si>
    <t>MRR Centros de Excelencia otros gastos</t>
  </si>
  <si>
    <t>MRR Encargo a CNAI para capacitación digital corriente</t>
  </si>
  <si>
    <t>MRR Encargo a NASERTIC. Infraestructuras digitales</t>
  </si>
  <si>
    <t>MRR Encargo a TRACASA Instrumental. Administración orientada al ciudadano</t>
  </si>
  <si>
    <t>MRR Encargo a TRACASA Instrumental. Interoperabilidad de servicios básicos de administración digital</t>
  </si>
  <si>
    <t>https://hacienda.navarra.es/registrocontratosweb/ctafichaRegistroDeContratos.aspx?Ent=3189&amp;Cod=2202251050384E13F3DE&amp;RcAs=-1</t>
  </si>
  <si>
    <t xml:space="preserve"> </t>
  </si>
  <si>
    <t xml:space="preserve"> PLAZO previsto para RECONOC. DE OBLIGAC.</t>
  </si>
  <si>
    <t>472-01</t>
  </si>
  <si>
    <t>Adaptación de recursos residenciales y de estancia diurna para menores y dotación de medios tecnológicos</t>
  </si>
  <si>
    <t>363-01</t>
  </si>
  <si>
    <t>545-01/03</t>
  </si>
  <si>
    <t>PG092</t>
  </si>
  <si>
    <t>PG111</t>
  </si>
  <si>
    <t>1T/2026</t>
  </si>
  <si>
    <t>653-01</t>
  </si>
  <si>
    <t>ID141</t>
  </si>
  <si>
    <t>Centros de excelencia de Formación Profesional- 2</t>
  </si>
  <si>
    <t>652/01-03</t>
  </si>
  <si>
    <t>ID142</t>
  </si>
  <si>
    <t>Competencias digitales para la infancia (CODI)</t>
  </si>
  <si>
    <t>658-01</t>
  </si>
  <si>
    <t>ID143</t>
  </si>
  <si>
    <t>Ampliación de la cartera genómica</t>
  </si>
  <si>
    <t>ID144</t>
  </si>
  <si>
    <t>ID145</t>
  </si>
  <si>
    <t>Abordaje del Plan de Atención Digital Personalizada</t>
  </si>
  <si>
    <t>C22.I03.P01.S30</t>
  </si>
  <si>
    <t>C19.I01.P05.S03</t>
  </si>
  <si>
    <t>C07.R03.P01.S14</t>
  </si>
  <si>
    <t>738756</t>
  </si>
  <si>
    <t>https://www.pap.hacienda.gob.es/bdnstrans/GE/es/convocatoria/738756</t>
  </si>
  <si>
    <t>2303160905420A4B59EBX8388L000</t>
  </si>
  <si>
    <t>https://hacienda.navarra.es/registrocontratosweb/ctafichaRegistroDeContratos.aspx?Ent=8388&amp;Cod=240110145048E1F3FD42&amp;RcAs=-1</t>
  </si>
  <si>
    <t>2305051307007C028F13X8388L000</t>
  </si>
  <si>
    <t>https://hacienda.navarra.es/registrocontratosweb/ctafichaRegistroDeContratos.aspx?Ent=8388&amp;Cod=231214102114C13D5FD2&amp;RcAs=-1</t>
  </si>
  <si>
    <t>2310311300419129D52DX8388L000</t>
  </si>
  <si>
    <t>https://hacienda.navarra.es/registrocontratosweb/ctafichaRegistroDeContratos.aspx?Ent=8388&amp;Cod=2401250959541B024E1D&amp;RcAs=-1</t>
  </si>
  <si>
    <t>2310240925339B4E4317X8388L000</t>
  </si>
  <si>
    <t>https://hacienda.navarra.es/registrocontratosweb/ctafichaRegistroDeContratos.aspx?Ent=8388&amp;Cod=240125092936428AB20B&amp;RcAs=-1</t>
  </si>
  <si>
    <t>21081111381341E97250X8388L000</t>
  </si>
  <si>
    <t>https://hacienda.navarra.es/registrocontratosweb/ctafichaRegistroDeContratos.aspx?Ent=8388&amp;Cod=21110210373115549928&amp;RcAs=-1</t>
  </si>
  <si>
    <t>220909162242F5414689X1009L001</t>
  </si>
  <si>
    <t>https://hacienda.navarra.es/registrocontratosweb/ctafichaRegistroDeContratos.aspx?Ent=1009&amp;Cod=240118122726D2162944&amp;RcAs=-1</t>
  </si>
  <si>
    <t>220909162242F5414689X1009L002</t>
  </si>
  <si>
    <t>2308251343006EA35F59X1009L001</t>
  </si>
  <si>
    <t>https://hacienda.navarra.es/registrocontratosweb/ctafichaRegistroDeContratos.aspx?Ent=1009&amp;Cod=240116100904C7C95439&amp;RcAs=-1</t>
  </si>
  <si>
    <t>2308251343006EA35F59X1009L002</t>
  </si>
  <si>
    <t>2308251343006EA35F59X1009L003</t>
  </si>
  <si>
    <t>2309011736480BFC6C7DX1009L001</t>
  </si>
  <si>
    <t>https://hacienda.navarra.es/registrocontratosweb/ctafichaRegistroDeContratos.aspx?Ent=1009&amp;Cod=2401121600064B275F17&amp;RcAs=-1</t>
  </si>
  <si>
    <t>2309011736480BFC6C7DX1009L002</t>
  </si>
  <si>
    <t>https://hacienda.navarra.es/registrocontratosweb/ctafichaRegistroDeContratos.aspx?Ent=8379&amp;Cod=2210051336248FA13BD0&amp;RcAs=-1</t>
  </si>
  <si>
    <t>https://hacienda.navarra.es/registrocontratosweb/ctafichaRegistroDeContratos.aspx?Ent=8379&amp;Cod=2212021435185EB84105&amp;RcAs=-1</t>
  </si>
  <si>
    <t>2310170805018FE1177FX8379L000</t>
  </si>
  <si>
    <t>https://hacienda.navarra.es/registrocontratosweb/ctafichaRegistroDeContratos.aspx?Ent=8379&amp;Cod=231221085251163709A0&amp;RcAs=-1</t>
  </si>
  <si>
    <t>2308031330066CCB0114X1005L000</t>
  </si>
  <si>
    <t>https://hacienda.navarra.es/registrocontratosweb/ctafichaRegistroDeContratos.aspx?Ent=1005&amp;Cod=240116143521E825A84E&amp;RcAs=-1</t>
  </si>
  <si>
    <t>231229091728BCBD9501X1004L000</t>
  </si>
  <si>
    <t>https://hacienda.navarra.es/registrocontratosweb/ctafichaRegistroDeContratos.aspx?Ent=1004&amp;Cod=231229091728BCBD9501&amp;RcAs=-1</t>
  </si>
  <si>
    <t>https://hacienda.navarra.es/registrocontratosweb/ctafichaRegistroDeContratos.aspx?Ent=1004&amp;Cod=22010310054115696122&amp;RcAs=-1</t>
  </si>
  <si>
    <t>21101811582115486418X8113L000</t>
  </si>
  <si>
    <t>https://hacienda.navarra.es/registrocontratosweb/ctafichaRegistroDeContratos.aspx?Ent=8113&amp;Cod=23082215013544C2248B&amp;RcAs=-1</t>
  </si>
  <si>
    <t>230914093036209D0B72X3207L001</t>
  </si>
  <si>
    <t>https://hacienda.navarra.es/registrocontratosweb/ctafichaRegistroDeContratos.aspx?Ent=3207&amp;Cod=23122609013026765FFC&amp;RcAs=-1</t>
  </si>
  <si>
    <t>230914093036209D0B72X3207L002</t>
  </si>
  <si>
    <t>231016083032E15B3FBCX3185L000</t>
  </si>
  <si>
    <t>https://hacienda.navarra.es/registrocontratosweb/ctafichaRegistroDeContratos.aspx?Ent=3185&amp;Cod=240131093154A7258ED9&amp;RcAs=-1</t>
  </si>
  <si>
    <t>23061612414650034A79X1005L000</t>
  </si>
  <si>
    <t>https://hacienda.navarra.es/registrocontratosweb/ctafichaRegistroDeContratos.aspx?Ent=1005&amp;Cod=240116145847B7098860&amp;RcAs=-1</t>
  </si>
  <si>
    <t>0545-03</t>
  </si>
  <si>
    <t>PROG 400 MENTTORES</t>
  </si>
  <si>
    <t>0652-01</t>
  </si>
  <si>
    <t>MRR CI BURLADA FP</t>
  </si>
  <si>
    <t>0652-02</t>
  </si>
  <si>
    <t>MRR CI SUPERIOR ENERGÍAS RENOVABLES</t>
  </si>
  <si>
    <t>0653-01</t>
  </si>
  <si>
    <t>DGU MRRC23.I6 Microcredenciales universi</t>
  </si>
  <si>
    <t>0658-01</t>
  </si>
  <si>
    <t>MRR Competencias digitales infancia CODI</t>
  </si>
  <si>
    <t>G10001 G1100 4000 000000</t>
  </si>
  <si>
    <t>MRR Ingreso Microcredenciales universitarias</t>
  </si>
  <si>
    <t>810007 81200 1400 467900</t>
  </si>
  <si>
    <t>MRR Aplicaciones Informáticas Proyecto AUNA Itinerarios integrados de inclusión</t>
  </si>
  <si>
    <t>420004 42700 1210 322005</t>
  </si>
  <si>
    <t>MRR Menttores Retribuciones del personal contratado para cubrir plazas reservadas</t>
  </si>
  <si>
    <t xml:space="preserve">Fecha tope prevista (trimestre/año) para el reconocimiento de obligaciones. </t>
  </si>
  <si>
    <t>382-01/02</t>
  </si>
  <si>
    <t>300000 30100 1400 921102</t>
  </si>
  <si>
    <t>PG112</t>
  </si>
  <si>
    <t>Derechos 2024</t>
  </si>
  <si>
    <t>Presupuesto definitivo 2025</t>
  </si>
  <si>
    <t>Presupuesto definitivo 2026 y siguientes</t>
  </si>
  <si>
    <t>Obligaciones 2024</t>
  </si>
  <si>
    <t>Autorizaciones 2025</t>
  </si>
  <si>
    <t>Disposiciones 2025</t>
  </si>
  <si>
    <t>Autorizaciones 2026 y siguientes</t>
  </si>
  <si>
    <t>Disposiciones 2026 y siguientes</t>
  </si>
  <si>
    <t xml:space="preserve"> MRR-Subvenciones programa PREE 5000 Per</t>
  </si>
  <si>
    <t>430000 43000 4000 000000</t>
  </si>
  <si>
    <t>031000 03100 4000 000000</t>
  </si>
  <si>
    <t>MRR Transferencias corrientes</t>
  </si>
  <si>
    <t>MRR Investigo reintegros de subvenciones</t>
  </si>
  <si>
    <t>740004 74400 7000 000000</t>
  </si>
  <si>
    <t>A30001 A3100 7000 000002</t>
  </si>
  <si>
    <t>A30001 A3100 7000 000003</t>
  </si>
  <si>
    <t>A30001 A3100 7000 000004</t>
  </si>
  <si>
    <t>210002 21400 4000 000003</t>
  </si>
  <si>
    <t>210002 21400 7000 000004</t>
  </si>
  <si>
    <t>210002 21400 7000 000000</t>
  </si>
  <si>
    <t>430002 43200 4000 000010</t>
  </si>
  <si>
    <t>(E) Retribuciones del personal contratado temporal</t>
  </si>
  <si>
    <t>430001 43100 2262 322E00</t>
  </si>
  <si>
    <t>430001 43100 2269 322E06</t>
  </si>
  <si>
    <t>430001 43100 2276 322E08</t>
  </si>
  <si>
    <t>430001 43100 2279 322E06</t>
  </si>
  <si>
    <t>430001 43100 4819 322E00</t>
  </si>
  <si>
    <t>430002 43200 2266 322E05</t>
  </si>
  <si>
    <t>430002 43200 2273 322E02</t>
  </si>
  <si>
    <t>430001 43100 1200 322E04</t>
  </si>
  <si>
    <t>430001 43100 1210 322E04</t>
  </si>
  <si>
    <t>430001 43100 1220 322E04</t>
  </si>
  <si>
    <t>430001 43100 1221 322E04</t>
  </si>
  <si>
    <t>430001 43100 1250 322E04</t>
  </si>
  <si>
    <t>430001 43100 1400 322E04</t>
  </si>
  <si>
    <t>430001 43100 1600 322E04</t>
  </si>
  <si>
    <t>430002 43200 2262 322E00</t>
  </si>
  <si>
    <t>430002 43200 2266 322E07</t>
  </si>
  <si>
    <t>430002 43200 2269 322E11</t>
  </si>
  <si>
    <t>430002 43200 2273 322E00</t>
  </si>
  <si>
    <t>430002 43200 2279 322E07</t>
  </si>
  <si>
    <t>430002 43200 2266 322E04</t>
  </si>
  <si>
    <t>430002 43200 2273 322E03</t>
  </si>
  <si>
    <t>430002 43200 6060 322E02</t>
  </si>
  <si>
    <t>900009 90300 6060 233102</t>
  </si>
  <si>
    <t>900009 90300 6094 233106</t>
  </si>
  <si>
    <t>900009 90300 2276 233100</t>
  </si>
  <si>
    <t>900009 90300 4609 233100</t>
  </si>
  <si>
    <t>900009 90300 6094 233104</t>
  </si>
  <si>
    <t>900009 90300 6094 233105</t>
  </si>
  <si>
    <t>901003 91600 2269 231000</t>
  </si>
  <si>
    <t>901003 91600 2276 231002</t>
  </si>
  <si>
    <t>901003 91600 7609 231000</t>
  </si>
  <si>
    <t>031000 03100 4819 462100</t>
  </si>
  <si>
    <t>031000 03100 4455 462100</t>
  </si>
  <si>
    <t>031000 03100 2266 462100</t>
  </si>
  <si>
    <t>031000 03100 2269 462104</t>
  </si>
  <si>
    <t>031000 03100 2279 462103</t>
  </si>
  <si>
    <t>MRR Encargo a NASERTIC. Programas de competencias digitales</t>
  </si>
  <si>
    <t>MRR Encargo a NASERTIC para programas de competencias digitales</t>
  </si>
  <si>
    <t>MRR Inversiones Centro de Orientación y emprendimiento</t>
  </si>
  <si>
    <t>A50000 A5000 6029 336104</t>
  </si>
  <si>
    <t>430001 43100 2269 322E13</t>
  </si>
  <si>
    <t>MRR C4. I2 Conservación biodiversidad. C4. I3. Restauración ecológica</t>
  </si>
  <si>
    <t>901003 91600 2262 231600</t>
  </si>
  <si>
    <t>901003 91600 2269 231602</t>
  </si>
  <si>
    <t>901003 91600 2276 231604</t>
  </si>
  <si>
    <t>901003 91600 2279 231602</t>
  </si>
  <si>
    <t>901003 91600 2301 231600</t>
  </si>
  <si>
    <t>901003 91600 4609 231605</t>
  </si>
  <si>
    <t>901003 91600 4819 231621</t>
  </si>
  <si>
    <t>901003 91600 6094 231600</t>
  </si>
  <si>
    <t>A30001 A3100 2262 432103</t>
  </si>
  <si>
    <t>MRR Encargo a NASERTIC. MKT Comunicación</t>
  </si>
  <si>
    <t>A30001 A3100 2276 432109</t>
  </si>
  <si>
    <t>A30001 A3100 6010 432100</t>
  </si>
  <si>
    <t>A30001 A3100 6010 432103</t>
  </si>
  <si>
    <t>A30001 A3100 2276 432105</t>
  </si>
  <si>
    <t>A30001 A3100 6094 432102</t>
  </si>
  <si>
    <t>A30001 A3100 2276 432108</t>
  </si>
  <si>
    <t>A30001 A3100 4709 432100</t>
  </si>
  <si>
    <t>A30001 A3100 6094 432105</t>
  </si>
  <si>
    <t>MRR Encargo a NASERTIC. MKT plataforma digital de gestión</t>
  </si>
  <si>
    <t>A30001 A3100 2262 432104</t>
  </si>
  <si>
    <t>MRR Encargo a NASERTIC. Comunicación</t>
  </si>
  <si>
    <t>A30001 A3100 2273 432100</t>
  </si>
  <si>
    <t>A30001 A3100 2276 432100</t>
  </si>
  <si>
    <t>A30001 A3100 6094 432103</t>
  </si>
  <si>
    <t>A30000 A3000 1220 431202</t>
  </si>
  <si>
    <t>A30000 A3000 1400 431202</t>
  </si>
  <si>
    <t>A30000 A3000 1600 431202</t>
  </si>
  <si>
    <t>A30001 A3100 6020 432102</t>
  </si>
  <si>
    <t>A30001 A3100 2266 432102</t>
  </si>
  <si>
    <t>A30001 A3100 2269 432103</t>
  </si>
  <si>
    <t>MRR Encargo a NASERTIC. MKT Eventos de aprendizaje</t>
  </si>
  <si>
    <t>A30001 A3100 2276 432106</t>
  </si>
  <si>
    <t>210002 21400 6020 922102</t>
  </si>
  <si>
    <t>410000 41000 2301 321100</t>
  </si>
  <si>
    <t>Locomoción y gastos de viaje del personal funcionario y contratado</t>
  </si>
  <si>
    <t>A30001 A3100 2276 432110</t>
  </si>
  <si>
    <t>A30001 A3100 2276 432112</t>
  </si>
  <si>
    <t>MRR CS Encargo a NASUVINSA</t>
  </si>
  <si>
    <t>A30001 A3100 2262 432105</t>
  </si>
  <si>
    <t>MRR CS Encargo NASERTIC Comunicación</t>
  </si>
  <si>
    <t>A30001 A3100 2269 432105</t>
  </si>
  <si>
    <t>MRR CS Encargo a NASERTIC. Digitalización de experiencias de realidad virtual</t>
  </si>
  <si>
    <t>A30001 A3100 2276 432111</t>
  </si>
  <si>
    <t>MRR CS Encargo a NASERTIC. Asistencias técnicas</t>
  </si>
  <si>
    <t>A30001 A3100 6060 432104</t>
  </si>
  <si>
    <t>MRR CS Encargo a NASERTIC Equipamiento informático</t>
  </si>
  <si>
    <t>A30001 A3100 6094 432106</t>
  </si>
  <si>
    <t>A30001 A3100 2262 432106</t>
  </si>
  <si>
    <t>MRR CS Encargo a NASERTIC. MKT Innovación para la promoción del Camino del Santiago</t>
  </si>
  <si>
    <t>A30001 A3100 6055 432100</t>
  </si>
  <si>
    <t>A30001 A3100 2269 432104</t>
  </si>
  <si>
    <t>740004 74400 2276 456206</t>
  </si>
  <si>
    <t>MRR C5. Encargo a GAN. Asistencia técnica a la Oficina de CC de Navarra</t>
  </si>
  <si>
    <t>740004 74400 7609 456207</t>
  </si>
  <si>
    <t>740004 74400 2276 414204</t>
  </si>
  <si>
    <t>740004 74400 6019 456200</t>
  </si>
  <si>
    <t>MRR Adaptación Ebro Resilience. Actuaciones con integración ambiental ante el riesgo de inundación</t>
  </si>
  <si>
    <t>740004 74400 7609 452104</t>
  </si>
  <si>
    <t>MRR Adaptación Ebro Resilience Subvención a Entidades Locales</t>
  </si>
  <si>
    <t>740004 74400 7701 456203</t>
  </si>
  <si>
    <t>MRR. Rehabilitación de patrimonio histórico de uso turístico</t>
  </si>
  <si>
    <t>430002 43200 2266 322E08</t>
  </si>
  <si>
    <t>430002 43200 6060 322E04</t>
  </si>
  <si>
    <t>210002 21400 2279 922112</t>
  </si>
  <si>
    <t>210002 21400 6089 922100</t>
  </si>
  <si>
    <t>MRR Encargo a CNAI para capacitación digital capital</t>
  </si>
  <si>
    <t>210002 21400 6089 922102</t>
  </si>
  <si>
    <t>210002 21400 6094 922100</t>
  </si>
  <si>
    <t>210002 21400 6094 922102</t>
  </si>
  <si>
    <t>OBLIGACIONES 2020 a 2024</t>
  </si>
  <si>
    <t>C31-REPowerEU</t>
  </si>
  <si>
    <t>820001 82500 3800 000003</t>
  </si>
  <si>
    <t>Reintegro de subvenciones al ahorro y la eficiencia energética</t>
  </si>
  <si>
    <t>950003 96400 2276 241310</t>
  </si>
  <si>
    <t>MRR Encargo para programas integrales VVGG</t>
  </si>
  <si>
    <t>320000 32100 4459 261402</t>
  </si>
  <si>
    <t>MRR Subvenciones fondos europeos oficinas de rehabilitación</t>
  </si>
  <si>
    <t>MRR Subvenciones fondos europeos arrendamiento protegido. Transferencia NASUVINSA</t>
  </si>
  <si>
    <t>G30001 G3100 2262 921C02</t>
  </si>
  <si>
    <t>MRR C19. I1. Campaña de comunicación</t>
  </si>
  <si>
    <t>740002 74200 2276 467403</t>
  </si>
  <si>
    <t>740002 74200 2276 467405</t>
  </si>
  <si>
    <t>MRR C4. Encargo a GAN. Elaboración de instrumentos de Planificación. Planes Comarcales de Ordenación Cinegética</t>
  </si>
  <si>
    <t>A20000 A2000 2276 334100</t>
  </si>
  <si>
    <t>MRR Asistencia apoyo a aceleradoras culturales</t>
  </si>
  <si>
    <t>A30001 A3100 6060 432105</t>
  </si>
  <si>
    <t>MRR Sistema de conteo de personas usuarias vías</t>
  </si>
  <si>
    <t>A30001 A3100 7609 432103</t>
  </si>
  <si>
    <t>MRR Subvenciones a EELL</t>
  </si>
  <si>
    <t>A30001 A3100 4609 432102</t>
  </si>
  <si>
    <t>MRR Subvenciones comunidades energéticas a EELL</t>
  </si>
  <si>
    <t>A30001 A3100 6021 432102</t>
  </si>
  <si>
    <t>MRR. Inversiones infraestructuras turísticas</t>
  </si>
  <si>
    <t>A30001 A3100 2262 432102</t>
  </si>
  <si>
    <t>MRR Eventos, Comunicación y comercialización</t>
  </si>
  <si>
    <t>A30001 A3100 6060 432103</t>
  </si>
  <si>
    <t>MRR Encargo a NASERTIC. Sensores</t>
  </si>
  <si>
    <t>820001 82500 7701 425206</t>
  </si>
  <si>
    <t>MRR Convocatoria Eficiencia Energética empresas Turísticas</t>
  </si>
  <si>
    <t>830000 83000 1220 431402</t>
  </si>
  <si>
    <t>830000 83000 1400 431402</t>
  </si>
  <si>
    <t>830000 83000 1600 431402</t>
  </si>
  <si>
    <t>820004 82200 7700 456200</t>
  </si>
  <si>
    <t>A30001 A3100 6010 432104</t>
  </si>
  <si>
    <t>MRR CS Adecuación de tramos</t>
  </si>
  <si>
    <t>A30001 A3100 7609 432104</t>
  </si>
  <si>
    <t>MRR CS Subvenciones a EELL</t>
  </si>
  <si>
    <t>A30001 A3100 2262 432107</t>
  </si>
  <si>
    <t>MRR CS Eventos y dinamización</t>
  </si>
  <si>
    <t>A30001 A3100 6054 432102</t>
  </si>
  <si>
    <t>MRR CS Equipamiento digital Oficinas del Camino</t>
  </si>
  <si>
    <t>A30001 A3100 6094 432107</t>
  </si>
  <si>
    <t>MRR CS Sistema de gestión Oficinas del Camino</t>
  </si>
  <si>
    <t>740002 74200 4700 456300</t>
  </si>
  <si>
    <t>MRR C4. Bioeconomía en municipios con especiales dificultades demográficas</t>
  </si>
  <si>
    <t>A30001 A3100 7459 432100</t>
  </si>
  <si>
    <t>MRR Transferencia a PSTD Zona Media</t>
  </si>
  <si>
    <t>A30001 A3100 7819 432100</t>
  </si>
  <si>
    <t>MRR Transferencia a PSTD Baztan - Bidasoa</t>
  </si>
  <si>
    <t>A30001 A3100 7819 432102</t>
  </si>
  <si>
    <t>MRR Transferencia a PSTD Sangüesa Prepirineo</t>
  </si>
  <si>
    <t>A30001 A3100 7819 432103</t>
  </si>
  <si>
    <t>MRR Transferencia a PSTD Pirineo</t>
  </si>
  <si>
    <t>A30001 A3100 7819 432104</t>
  </si>
  <si>
    <t>MRR Tranferencia a PSTD Tierra Estella</t>
  </si>
  <si>
    <t>A30001 A3100 7459 432102</t>
  </si>
  <si>
    <t>MRR Transferencia PSTD Ribera Alta de Navarra. Convocatoria 2023</t>
  </si>
  <si>
    <t>A30001 A3100 7609 432105</t>
  </si>
  <si>
    <t>MRR Transferencia PSTD Comarca Pamplona Rural Convocatoria 2023</t>
  </si>
  <si>
    <t>A30001 A3100 7819 432105</t>
  </si>
  <si>
    <t>MRR Transferencia PSTD Urdina. Camino por el río Aragón Convocatoria 2023</t>
  </si>
  <si>
    <t>A30001 A3100 7819 432106</t>
  </si>
  <si>
    <t>MRR Transferencia PSTD Plazaola-Sakana-Ultzamaldea. Convocatoria 2023</t>
  </si>
  <si>
    <t xml:space="preserve">Información contable de SAP-G21: Gasto autorizado (fase A), comprometido (fase D) y obligaciones reconocidas. Datos acumulados desde 2020 hasta el momento de elaboración de la tabla. </t>
  </si>
  <si>
    <t>Contabilidad SAP-G21*</t>
  </si>
  <si>
    <t>820005 82600 4400 467305</t>
  </si>
  <si>
    <t>MRR RETECH Tech FabLab transferencia a CEIN red especialización tecnológica</t>
  </si>
  <si>
    <t>PG115</t>
  </si>
  <si>
    <t>PG113</t>
  </si>
  <si>
    <t>PG114</t>
  </si>
  <si>
    <t>661-01</t>
  </si>
  <si>
    <t>C13.I01.P11.S05</t>
  </si>
  <si>
    <t>751470</t>
  </si>
  <si>
    <t>https://www.pap.hacienda.gob.es/bdnstrans/GE/es/convocatoria/751470</t>
  </si>
  <si>
    <t>751318</t>
  </si>
  <si>
    <t>https://www.pap.hacienda.gob.es/bdnstrans/GE/es/convocatoria/751318</t>
  </si>
  <si>
    <t>751429</t>
  </si>
  <si>
    <t>https://www.pap.hacienda.gob.es/bdnstrans/GE/es/convocatoria/751429</t>
  </si>
  <si>
    <t>0661-01</t>
  </si>
  <si>
    <t>820001 82500 3800 000002</t>
  </si>
  <si>
    <t>Reintegro de subvenciones a instalaciones energías renovables</t>
  </si>
  <si>
    <t>MRR Proyecto OTC Navarra</t>
  </si>
  <si>
    <t>320000 32100 1220 261102</t>
  </si>
  <si>
    <t>320000 32100 1400 261102</t>
  </si>
  <si>
    <t>320000 32100 1600 261102</t>
  </si>
  <si>
    <t>031000 03100 4609 462100</t>
  </si>
  <si>
    <t>MRR Convenios con EELL para trabajo en red con enfoque dialógico</t>
  </si>
  <si>
    <t>320000 32100 7800 261403</t>
  </si>
  <si>
    <t>MRR Subvenciones programa PREE 5000. Rehabilitación energética de edificios en municipios de reto demográfico</t>
  </si>
  <si>
    <t>420002 42100 2266 321204</t>
  </si>
  <si>
    <t>MRR Actividades formativas del profesorado</t>
  </si>
  <si>
    <t>420002 42100 2269 322005</t>
  </si>
  <si>
    <t>MRR CompDigEdu Gastos diversos</t>
  </si>
  <si>
    <t>430003 43400 6060 322A06</t>
  </si>
  <si>
    <t>MRR Aula digital interactiva. Aulas ikasNOVA</t>
  </si>
  <si>
    <t>430003 43400 6060 322A05</t>
  </si>
  <si>
    <t>430003 43400 2266 322A00</t>
  </si>
  <si>
    <t>MRR capacitación y soporte de dispositivos y aula digital</t>
  </si>
  <si>
    <t>430001 43100 1200 322E03</t>
  </si>
  <si>
    <t>430001 43100 1210 322E03</t>
  </si>
  <si>
    <t>430001 43100 1220 322E03</t>
  </si>
  <si>
    <t>430001 43100 1250 322E03</t>
  </si>
  <si>
    <t>430001 43100 1400 322E03</t>
  </si>
  <si>
    <t>430001 43100 1600 322E03</t>
  </si>
  <si>
    <t>430001 43100 2269 322E12</t>
  </si>
  <si>
    <t>A30001 A3100 2279 432100</t>
  </si>
  <si>
    <t>MRR Oficina Técnica apoyo a la Gerencia de la ACD</t>
  </si>
  <si>
    <t>820001 82500 6031 425204</t>
  </si>
  <si>
    <t>MRR Instalaciones térmicas RD 1124/2021 ACFN</t>
  </si>
  <si>
    <t>820001 82500 7609 425205</t>
  </si>
  <si>
    <t>MRR Convocatoria de ayudas sector público</t>
  </si>
  <si>
    <t>A30001 A3100 2279 432102</t>
  </si>
  <si>
    <t>MRR CS Oficina Técnica apoyo a la Gerencia de la ACD</t>
  </si>
  <si>
    <t>430002 43200 1200 322E02</t>
  </si>
  <si>
    <t>430002 43200 1210 322E02</t>
  </si>
  <si>
    <t>430002 43200 1220 322E02</t>
  </si>
  <si>
    <t>430002 43200 1221 322E02</t>
  </si>
  <si>
    <t>MRR Centros de Excelencia Retribuciones del personal contratado para campañas</t>
  </si>
  <si>
    <t>430002 43200 1250 322E02</t>
  </si>
  <si>
    <t>MRR Centros de Excelencia Retribuciones del personal contratado para sustituciones</t>
  </si>
  <si>
    <t>430002 43200 1400 322E02</t>
  </si>
  <si>
    <t>430002 43200 1600 322E02</t>
  </si>
  <si>
    <t>430002 43200 2120 322E02</t>
  </si>
  <si>
    <t>MRR Centros de Excelencia. Adaptación de espacios</t>
  </si>
  <si>
    <t>430002 43200 2262 322E03</t>
  </si>
  <si>
    <t>430002 43200 2266 322E06</t>
  </si>
  <si>
    <t>430002 43200 2269 322E08</t>
  </si>
  <si>
    <t>MRR Centros de Excelencia transformación tecnológica digital y metodológica del centro</t>
  </si>
  <si>
    <t>430002 43200 2279 322E06</t>
  </si>
  <si>
    <t>MRR Centros de Excelencia asistencia técnica</t>
  </si>
  <si>
    <t>430002 43200 2290 322E00</t>
  </si>
  <si>
    <t>430002 43200 2120 322E00</t>
  </si>
  <si>
    <t>MRR Capacitación digital. Adaptación de espacios y conectividad</t>
  </si>
  <si>
    <t>820005 82600 1220 467302</t>
  </si>
  <si>
    <t>820005 82600 1400 467302</t>
  </si>
  <si>
    <t>820005 82600 1600 467302</t>
  </si>
  <si>
    <t>MRR Seguridad Social</t>
  </si>
  <si>
    <t>820005 82600 2276 467302</t>
  </si>
  <si>
    <t>MRR RETECH Tech FabLab Asistencia técnica</t>
  </si>
  <si>
    <t>820005 82600 2301 467302</t>
  </si>
  <si>
    <t>MRR RETECH Tech FabLab Locomoción y gastos de viajes</t>
  </si>
  <si>
    <t>820005 82600 7455 467302</t>
  </si>
  <si>
    <t>MRR RETECH Tech FabLab Transferencia UPNA adecuación sede emprendimiento digital</t>
  </si>
  <si>
    <t>820005 82600 7701 467300</t>
  </si>
  <si>
    <t>MRR RETECH Tech FabLab Ayudas Innovación y emprendimiento digitalización</t>
  </si>
  <si>
    <t>820001 82500 2276 467302</t>
  </si>
  <si>
    <t>MRR Encargo a NASUVINSA. Programa OTC</t>
  </si>
  <si>
    <t>MRR OTC NAVARRA</t>
  </si>
  <si>
    <t>De cara a la trazabilidad con el detalle de información contable (hojas 5 a 7), esta columna indica si el nivel de vinculación de una actuación con la contabilidad es a nivel de "proyecto contable" (PC) o a subnivel de "elemento PEP" (EPEP).</t>
  </si>
  <si>
    <t>FINANCIACIÓN MRR ASIGNADA 2020-2026</t>
  </si>
  <si>
    <t>544-01/02</t>
  </si>
  <si>
    <t>PG116</t>
  </si>
  <si>
    <t>PG117</t>
  </si>
  <si>
    <t>ID146</t>
  </si>
  <si>
    <t>Promoción de la actividad física y la salud en zonas despobladas. Red PAFER</t>
  </si>
  <si>
    <t>GASTO AUTORIZADO</t>
  </si>
  <si>
    <t>DISPOSICIONES O COMPROMISOS DE GASTO</t>
  </si>
  <si>
    <t>Mes anterior :</t>
  </si>
  <si>
    <t>Total euros:</t>
  </si>
  <si>
    <t>AUTORIZ/COMPROM/OBLIGACIONES</t>
  </si>
  <si>
    <t>AUTORIZACIONES 2020 a 2026</t>
  </si>
  <si>
    <t>DISPOSICIONES O COMPROMISOS 2020 a 2026</t>
  </si>
  <si>
    <t>736533</t>
  </si>
  <si>
    <t>https://www.pap.hacienda.gob.es/bdnstrans/GE/es/convocatoria/736533</t>
  </si>
  <si>
    <t>756190</t>
  </si>
  <si>
    <t>https://www.pap.hacienda.gob.es/bdnstrans/GE/es/convocatoria/756190</t>
  </si>
  <si>
    <t>23121812581328A35D2FX8113L000</t>
  </si>
  <si>
    <t>https://hacienda.navarra.es/registrocontratosweb/ctafichaRegistroDeContratos.aspx?Ent=8113&amp;Cod=2405081417083F50B94E&amp;RcAs=-1</t>
  </si>
  <si>
    <t>0544-02</t>
  </si>
  <si>
    <t>920000 93000 3810 000002</t>
  </si>
  <si>
    <t>MRR Reintegros del presupuesto corriente</t>
  </si>
  <si>
    <t>210002 21400 3800 000000</t>
  </si>
  <si>
    <t>MRR Reintegros Equilibrio y Equidad Pirineo</t>
  </si>
  <si>
    <t>230000 23200 3800 000000</t>
  </si>
  <si>
    <t>MRR Reintegros Actuaciones Movilidad Sostenible y Digital</t>
  </si>
  <si>
    <t>820001 82500 4000 000010</t>
  </si>
  <si>
    <t>080000 08000 6060 232202</t>
  </si>
  <si>
    <t>MRR Equipos informáticos</t>
  </si>
  <si>
    <t>G10001 G1100 6020 322300</t>
  </si>
  <si>
    <t>MRR Construcción Centro Nacional Industrialización y Robótica aplicado a la Construcción y Arquitectura (CNIR)</t>
  </si>
  <si>
    <t>G10001 G1100 6020 322302</t>
  </si>
  <si>
    <t>MRR Encargo a NASUVINSA. Centro Industrialización y Robótica de la Construcción</t>
  </si>
  <si>
    <t>A30001 A3100 6060 432102</t>
  </si>
  <si>
    <t>MRR Retech Spain Living Lab</t>
  </si>
  <si>
    <t>A30001 A3100 6090 432102</t>
  </si>
  <si>
    <t>MRR Retech Encargo a NASERTIC. Spain Living Lab</t>
  </si>
  <si>
    <t>con los importes de autorizaciones, disposiciones y obligaciones 2020 a 2026 (columna J, K y L)</t>
  </si>
  <si>
    <t>FINANCIACIÓN ASIGNADA MRR 2020-2026</t>
  </si>
  <si>
    <r>
      <t>1.</t>
    </r>
    <r>
      <rPr>
        <sz val="7"/>
        <color theme="1"/>
        <rFont val="Times New Roman"/>
        <family val="1"/>
      </rPr>
      <t xml:space="preserve">    </t>
    </r>
    <r>
      <rPr>
        <sz val="12"/>
        <color theme="1"/>
        <rFont val="Arial"/>
        <family val="2"/>
      </rPr>
      <t>Contratos menores: (hay que incluir departamento a consultar y año)</t>
    </r>
  </si>
  <si>
    <t>https://hacienda.navarra.es/sicpportal/mtoBuscadorFacturasTrimestrales.aspx</t>
  </si>
  <si>
    <r>
      <t>2.</t>
    </r>
    <r>
      <rPr>
        <sz val="7"/>
        <color theme="1"/>
        <rFont val="Times New Roman"/>
        <family val="1"/>
      </rPr>
      <t xml:space="preserve">    </t>
    </r>
    <r>
      <rPr>
        <sz val="12"/>
        <color theme="1"/>
        <rFont val="Arial"/>
        <family val="2"/>
      </rPr>
      <t xml:space="preserve">Encargos: </t>
    </r>
  </si>
  <si>
    <t>https://hacienda.navarra.es/sicpportal/mtoBuscadorEncomiendas.aspx</t>
  </si>
  <si>
    <t>Los encargos y contratos menores no tienen un ID de Contrato asociado. Figuran en distintos apartados dentro del Portal de Contratación. Pueden consultarse en los siguientes links:</t>
  </si>
  <si>
    <t>Datos a 31/05/2024</t>
  </si>
  <si>
    <t>Datos extraídos de SAP hasta hasta 31/05/24</t>
  </si>
  <si>
    <t>Proyecto 2: Justicia orientada y basada en datos- SIN EJECUCIÓN</t>
  </si>
  <si>
    <t>Justicia 2030/ Proyecto 7. Textualización.SIN EJECUCIÓN</t>
  </si>
  <si>
    <t>Justicia 2030/ Proyecto 9. Registro Civil. SIN EJECUCIÓN</t>
  </si>
  <si>
    <t>PG118</t>
  </si>
  <si>
    <t>Implantación de una red de atención sanitaria a las enfermedades raras y ELA (RED ÚNICAS)</t>
  </si>
  <si>
    <t>680-01</t>
  </si>
  <si>
    <t>ID147</t>
  </si>
  <si>
    <t>Plan de digitalización del Sector Deporte</t>
  </si>
  <si>
    <t>738547</t>
  </si>
  <si>
    <t>https://www.pap.hacienda.gob.es/bdnstrans/GE/es/convocatoria/738547</t>
  </si>
  <si>
    <t>738538</t>
  </si>
  <si>
    <t>https://www.pap.hacienda.gob.es/bdnstrans/GE/es/convocatoria/738538</t>
  </si>
  <si>
    <t>738955</t>
  </si>
  <si>
    <t>https://www.pap.hacienda.gob.es/bdnstrans/GE/es/convocatoria/738955</t>
  </si>
  <si>
    <t>749065</t>
  </si>
  <si>
    <t>https://www.pap.hacienda.gob.es/bdnstrans/GE/es/convocatoria/749065</t>
  </si>
  <si>
    <t>759875</t>
  </si>
  <si>
    <t>https://www.pap.hacienda.gob.es/bdnstrans/GE/es/convocatoria/759875</t>
  </si>
  <si>
    <t>759879</t>
  </si>
  <si>
    <t>https://www.pap.hacienda.gob.es/bdnstrans/GE/es/convocatoria/759879</t>
  </si>
  <si>
    <t>761438</t>
  </si>
  <si>
    <t>https://www.pap.hacienda.gob.es/bdnstrans/GE/es/convocatoria/761438</t>
  </si>
  <si>
    <t>761494</t>
  </si>
  <si>
    <t>https://www.pap.hacienda.gob.es/bdnstrans/GE/es/convocatoria/761494</t>
  </si>
  <si>
    <t>762022</t>
  </si>
  <si>
    <t>https://www.pap.hacienda.gob.es/bdnstrans/GE/es/convocatoria/762022</t>
  </si>
  <si>
    <t>765032</t>
  </si>
  <si>
    <t>https://www.pap.hacienda.gob.es/bdnstrans/GE/es/convocatoria/765032</t>
  </si>
  <si>
    <t>739315</t>
  </si>
  <si>
    <t>https://www.pap.hacienda.gob.es/bdnstrans/GE/es/convocatoria/739315</t>
  </si>
  <si>
    <t>231222115123721C0756X8388L000</t>
  </si>
  <si>
    <t>https://hacienda.navarra.es/registrocontratosweb/ctafichaRegistroDeContratos.aspx?Ent=8388&amp;Cod=2405201400404A819EA9&amp;RcAs=-1</t>
  </si>
  <si>
    <t>24032512404604443B9CX1005L000</t>
  </si>
  <si>
    <t>https://hacienda.navarra.es/registrocontratosweb/ctafichaRegistroDeContratos.aspx?Ent=1005&amp;Cod=2405281515511C0F1B38&amp;RcAs=-1</t>
  </si>
  <si>
    <t>920000 93000 3800 000000</t>
  </si>
  <si>
    <t>MRR Reintegros de ejercicios cerrados</t>
  </si>
  <si>
    <t>Nivel de vinculación es EPEP</t>
  </si>
  <si>
    <t>740008 74800 6020 456702</t>
  </si>
  <si>
    <t>MRR Oficinas de Guarderío y Centros de Interpretación de la Naturaleza</t>
  </si>
  <si>
    <t>1T/2025</t>
  </si>
  <si>
    <t>(*) ver nota en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</si>
</sst>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_-;\-* #,##0.0_-;_-* &quot;-&quot;??_-;_-@_-"/>
  </numFmts>
  <fonts count="32"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b/>
      <u val="double"/>
      <sz val="12"/>
      <color theme="1"/>
      <name val="Calibri"/>
      <family val="2"/>
      <scheme val="minor"/>
    </font>
    <font>
      <u/>
      <sz val="11"/>
      <color theme="1"/>
      <name val="Calibri"/>
      <family val="2"/>
      <scheme val="minor"/>
    </font>
    <font>
      <b/>
      <sz val="10"/>
      <name val="Calibri"/>
      <family val="2"/>
      <scheme val="minor"/>
    </font>
    <font>
      <b/>
      <sz val="11"/>
      <name val="Calibri"/>
      <family val="2"/>
      <scheme val="minor"/>
    </font>
    <font>
      <b/>
      <sz val="16"/>
      <name val="Calibri"/>
      <family val="2"/>
      <scheme val="minor"/>
    </font>
    <font>
      <sz val="11"/>
      <color rgb="FF9C6500"/>
      <name val="Calibri"/>
      <family val="2"/>
      <scheme val="minor"/>
    </font>
    <font>
      <b/>
      <sz val="16"/>
      <color theme="1"/>
      <name val="Calibri"/>
      <family val="2"/>
      <scheme val="minor"/>
    </font>
    <font>
      <u/>
      <sz val="11"/>
      <color theme="10"/>
      <name val="Calibri"/>
      <family val="2"/>
      <scheme val="minor"/>
    </font>
    <font>
      <sz val="11"/>
      <name val="Calibri"/>
      <family val="2"/>
      <scheme val="minor"/>
    </font>
    <font>
      <sz val="10"/>
      <name val="Calibri"/>
      <family val="2"/>
      <scheme val="minor"/>
    </font>
    <font>
      <b/>
      <sz val="12"/>
      <name val="Calibri"/>
      <family val="2"/>
      <scheme val="minor"/>
    </font>
    <font>
      <i/>
      <sz val="11"/>
      <name val="Calibri"/>
      <family val="2"/>
      <scheme val="minor"/>
    </font>
    <font>
      <sz val="11"/>
      <color rgb="FFFF0000"/>
      <name val="Calibri"/>
      <family val="2"/>
      <scheme val="minor"/>
    </font>
    <font>
      <sz val="11"/>
      <color theme="1"/>
      <name val="Calibri"/>
      <family val="2"/>
      <scheme val="minor"/>
    </font>
    <font>
      <sz val="11"/>
      <color rgb="FF0070C0"/>
      <name val="Calibri"/>
      <family val="2"/>
      <scheme val="minor"/>
    </font>
    <font>
      <sz val="11"/>
      <color rgb="FF006100"/>
      <name val="Calibri"/>
      <family val="2"/>
      <scheme val="minor"/>
    </font>
    <font>
      <b/>
      <sz val="14"/>
      <color rgb="FFFF0000"/>
      <name val="Calibri"/>
      <family val="2"/>
      <scheme val="minor"/>
    </font>
    <font>
      <b/>
      <u val="double"/>
      <sz val="12"/>
      <name val="Calibri"/>
      <family val="2"/>
      <scheme val="minor"/>
    </font>
    <font>
      <sz val="11"/>
      <color theme="9" tint="-0.499984740745262"/>
      <name val="Calibri"/>
      <family val="2"/>
      <scheme val="minor"/>
    </font>
    <font>
      <sz val="11"/>
      <color theme="7" tint="-0.499984740745262"/>
      <name val="Calibri"/>
      <family val="2"/>
      <scheme val="minor"/>
    </font>
    <font>
      <u/>
      <sz val="24"/>
      <color theme="10"/>
      <name val="Calibri"/>
      <family val="2"/>
      <scheme val="minor"/>
    </font>
    <font>
      <sz val="26"/>
      <color theme="1"/>
      <name val="Calibri"/>
      <family val="2"/>
      <scheme val="minor"/>
    </font>
    <font>
      <sz val="28"/>
      <color theme="1"/>
      <name val="Calibri"/>
      <family val="2"/>
      <scheme val="minor"/>
    </font>
    <font>
      <b/>
      <sz val="11"/>
      <color theme="7" tint="-0.499984740745262"/>
      <name val="Calibri"/>
      <family val="2"/>
      <scheme val="minor"/>
    </font>
    <font>
      <sz val="14"/>
      <color theme="1"/>
      <name val="Calibri"/>
      <family val="2"/>
      <scheme val="minor"/>
    </font>
    <font>
      <sz val="12"/>
      <color theme="1"/>
      <name val="Arial"/>
      <family val="2"/>
    </font>
    <font>
      <sz val="7"/>
      <color theme="1"/>
      <name val="Times New Roman"/>
      <family val="1"/>
    </font>
  </fonts>
  <fills count="21">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FF7C80"/>
        <bgColor indexed="64"/>
      </patternFill>
    </fill>
    <fill>
      <patternFill patternType="solid">
        <fgColor rgb="FFFFEB9C"/>
      </patternFill>
    </fill>
    <fill>
      <patternFill patternType="solid">
        <fgColor rgb="FFCCFFCC"/>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6EFCE"/>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249977111117893"/>
        <bgColor indexed="64"/>
      </patternFill>
    </fill>
    <fill>
      <gradientFill type="path" left="0.5" right="0.5" top="0.5" bottom="0.5">
        <stop position="0">
          <color theme="0"/>
        </stop>
        <stop position="1">
          <color theme="4"/>
        </stop>
      </gradientFill>
    </fill>
    <fill>
      <gradientFill type="path" left="0.5" right="0.5" top="0.5" bottom="0.5">
        <stop position="0">
          <color theme="0"/>
        </stop>
        <stop position="1">
          <color theme="7" tint="0.40000610370189521"/>
        </stop>
      </gradientFill>
    </fill>
    <fill>
      <gradientFill type="path" left="0.5" right="0.5" top="0.5" bottom="0.5">
        <stop position="0">
          <color theme="0"/>
        </stop>
        <stop position="1">
          <color rgb="FF92D050"/>
        </stop>
      </gradientFill>
    </fill>
    <fill>
      <gradientFill type="path" left="0.5" right="0.5" top="0.5" bottom="0.5">
        <stop position="0">
          <color theme="0"/>
        </stop>
        <stop position="1">
          <color theme="8" tint="0.80001220740379042"/>
        </stop>
      </gradient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0" fillId="7" borderId="0" applyNumberFormat="0" applyBorder="0" applyAlignment="0" applyProtection="0"/>
    <xf numFmtId="0" fontId="1" fillId="0" borderId="0"/>
    <xf numFmtId="0" fontId="12" fillId="0" borderId="0" applyNumberFormat="0" applyFill="0" applyBorder="0" applyAlignment="0" applyProtection="0"/>
    <xf numFmtId="9" fontId="18" fillId="0" borderId="0" applyFont="0" applyFill="0" applyBorder="0" applyAlignment="0" applyProtection="0"/>
    <xf numFmtId="0" fontId="20" fillId="11" borderId="0" applyNumberFormat="0" applyBorder="0" applyAlignment="0" applyProtection="0"/>
    <xf numFmtId="0" fontId="10" fillId="7" borderId="0" applyNumberFormat="0" applyBorder="0" applyAlignment="0" applyProtection="0"/>
    <xf numFmtId="43" fontId="18" fillId="0" borderId="0" applyFont="0" applyFill="0" applyBorder="0" applyAlignment="0" applyProtection="0"/>
  </cellStyleXfs>
  <cellXfs count="150">
    <xf numFmtId="0" fontId="0" fillId="0" borderId="0" xfId="0"/>
    <xf numFmtId="0" fontId="3" fillId="0" borderId="0" xfId="0" applyFont="1"/>
    <xf numFmtId="0" fontId="3" fillId="0" borderId="0" xfId="0" applyFont="1" applyAlignment="1">
      <alignment horizontal="center" vertical="top" wrapText="1"/>
    </xf>
    <xf numFmtId="0" fontId="3" fillId="0" borderId="0" xfId="0" applyFont="1" applyAlignment="1">
      <alignment vertical="center"/>
    </xf>
    <xf numFmtId="0" fontId="4" fillId="0" borderId="0" xfId="0" applyFont="1" applyAlignment="1">
      <alignment wrapText="1"/>
    </xf>
    <xf numFmtId="0" fontId="2" fillId="0" borderId="0" xfId="0" applyFont="1" applyAlignment="1">
      <alignment wrapText="1"/>
    </xf>
    <xf numFmtId="0" fontId="0" fillId="3" borderId="0" xfId="0" applyFill="1" applyAlignment="1">
      <alignment horizontal="center"/>
    </xf>
    <xf numFmtId="0" fontId="0" fillId="3" borderId="0" xfId="0" applyFill="1"/>
    <xf numFmtId="49" fontId="6" fillId="0" borderId="0" xfId="0" applyNumberFormat="1" applyFont="1" applyAlignment="1">
      <alignment wrapText="1"/>
    </xf>
    <xf numFmtId="49" fontId="6" fillId="0" borderId="0" xfId="0" applyNumberFormat="1" applyFont="1"/>
    <xf numFmtId="0" fontId="6" fillId="0" borderId="0" xfId="0" applyFont="1" applyAlignment="1">
      <alignment wrapText="1"/>
    </xf>
    <xf numFmtId="49" fontId="0" fillId="0" borderId="0" xfId="0" applyNumberFormat="1"/>
    <xf numFmtId="49" fontId="0" fillId="2" borderId="0" xfId="0" applyNumberFormat="1" applyFill="1"/>
    <xf numFmtId="0" fontId="0" fillId="2" borderId="0" xfId="0" applyFill="1"/>
    <xf numFmtId="0" fontId="5" fillId="0" borderId="0" xfId="0" applyFont="1" applyAlignment="1">
      <alignment horizont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9" fillId="0" borderId="0" xfId="0" applyFont="1" applyFill="1" applyBorder="1" applyAlignment="1">
      <alignment vertical="center"/>
    </xf>
    <xf numFmtId="0" fontId="0" fillId="0" borderId="0" xfId="0" applyAlignment="1">
      <alignment horizontal="center"/>
    </xf>
    <xf numFmtId="0" fontId="0" fillId="0" borderId="0" xfId="0" applyAlignment="1">
      <alignment wrapText="1"/>
    </xf>
    <xf numFmtId="0" fontId="7" fillId="6" borderId="3" xfId="0" applyFont="1" applyFill="1" applyBorder="1" applyAlignment="1">
      <alignment horizontal="center" vertical="center" wrapText="1"/>
    </xf>
    <xf numFmtId="0" fontId="0" fillId="0" borderId="0" xfId="0" applyFont="1" applyAlignment="1">
      <alignment horizontal="center" vertical="center"/>
    </xf>
    <xf numFmtId="0" fontId="11" fillId="0" borderId="0" xfId="0" applyFont="1"/>
    <xf numFmtId="0" fontId="0" fillId="6" borderId="2" xfId="0" applyFill="1" applyBorder="1"/>
    <xf numFmtId="0" fontId="0" fillId="6" borderId="1" xfId="0" applyFill="1" applyBorder="1"/>
    <xf numFmtId="0" fontId="0" fillId="5" borderId="1" xfId="0" applyFill="1" applyBorder="1"/>
    <xf numFmtId="0" fontId="0" fillId="5" borderId="2" xfId="0" applyFill="1" applyBorder="1"/>
    <xf numFmtId="3" fontId="0" fillId="4" borderId="1" xfId="0" applyNumberFormat="1" applyFill="1" applyBorder="1"/>
    <xf numFmtId="0" fontId="0" fillId="4" borderId="2" xfId="0" applyFill="1" applyBorder="1"/>
    <xf numFmtId="0" fontId="0" fillId="4" borderId="1" xfId="0" applyFill="1" applyBorder="1"/>
    <xf numFmtId="0" fontId="4"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3" fontId="3" fillId="0" borderId="3" xfId="0" applyNumberFormat="1" applyFont="1" applyBorder="1" applyAlignment="1">
      <alignment horizontal="right" vertical="center"/>
    </xf>
    <xf numFmtId="0" fontId="0" fillId="9" borderId="1" xfId="0" applyFill="1" applyBorder="1"/>
    <xf numFmtId="0" fontId="0" fillId="9" borderId="2" xfId="0" applyFill="1" applyBorder="1"/>
    <xf numFmtId="0" fontId="7" fillId="9" borderId="3" xfId="2" applyNumberFormat="1" applyFont="1" applyFill="1" applyBorder="1" applyAlignment="1">
      <alignment horizontal="center" vertical="center" wrapText="1"/>
    </xf>
    <xf numFmtId="0" fontId="7" fillId="6" borderId="3" xfId="0" applyFont="1" applyFill="1" applyBorder="1" applyAlignment="1">
      <alignment horizontal="center" vertical="center"/>
    </xf>
    <xf numFmtId="0" fontId="8" fillId="8" borderId="3" xfId="1" applyFont="1" applyFill="1" applyBorder="1" applyAlignment="1">
      <alignment horizontal="center" vertical="center" wrapText="1"/>
    </xf>
    <xf numFmtId="49" fontId="3"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12" fillId="0" borderId="3" xfId="3" applyBorder="1" applyAlignment="1">
      <alignment horizontal="center"/>
    </xf>
    <xf numFmtId="0" fontId="7" fillId="10"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right"/>
    </xf>
    <xf numFmtId="0" fontId="2" fillId="0" borderId="0" xfId="0" applyFont="1" applyAlignment="1">
      <alignment horizontal="center"/>
    </xf>
    <xf numFmtId="0" fontId="14" fillId="0" borderId="0" xfId="0" applyFont="1" applyAlignment="1">
      <alignment horizontal="left"/>
    </xf>
    <xf numFmtId="0" fontId="13" fillId="0" borderId="0" xfId="0" applyFont="1" applyFill="1" applyBorder="1" applyAlignment="1">
      <alignment vertical="center"/>
    </xf>
    <xf numFmtId="0" fontId="14" fillId="0" borderId="0" xfId="0" applyFont="1" applyAlignment="1">
      <alignment horizontal="right"/>
    </xf>
    <xf numFmtId="3" fontId="14" fillId="0" borderId="0" xfId="0" applyNumberFormat="1" applyFont="1" applyAlignment="1">
      <alignment horizontal="left"/>
    </xf>
    <xf numFmtId="0" fontId="14" fillId="0" borderId="0" xfId="0" applyFont="1"/>
    <xf numFmtId="3" fontId="14" fillId="0" borderId="0" xfId="0" applyNumberFormat="1" applyFont="1"/>
    <xf numFmtId="0" fontId="14" fillId="0" borderId="0" xfId="0" applyFont="1" applyFill="1"/>
    <xf numFmtId="3" fontId="15" fillId="0" borderId="0" xfId="0" applyNumberFormat="1" applyFont="1"/>
    <xf numFmtId="3" fontId="0" fillId="5" borderId="3" xfId="0" applyNumberFormat="1" applyFont="1" applyFill="1" applyBorder="1" applyAlignment="1">
      <alignment horizontal="center" vertical="center" wrapText="1"/>
    </xf>
    <xf numFmtId="3" fontId="8" fillId="0" borderId="0" xfId="0" applyNumberFormat="1" applyFont="1"/>
    <xf numFmtId="0" fontId="0" fillId="0" borderId="3" xfId="0" applyBorder="1" applyAlignment="1">
      <alignment horizontal="center"/>
    </xf>
    <xf numFmtId="0" fontId="13" fillId="9" borderId="1" xfId="0" applyFont="1" applyFill="1" applyBorder="1"/>
    <xf numFmtId="0" fontId="19" fillId="0" borderId="0" xfId="0" applyFont="1" applyAlignment="1">
      <alignment horizontal="center"/>
    </xf>
    <xf numFmtId="0" fontId="2" fillId="0" borderId="0" xfId="0" applyFont="1"/>
    <xf numFmtId="9" fontId="8" fillId="0" borderId="0" xfId="4" applyNumberFormat="1" applyFont="1" applyAlignment="1">
      <alignment horizontal="center"/>
    </xf>
    <xf numFmtId="0" fontId="21" fillId="0" borderId="0" xfId="5" applyFont="1" applyFill="1" applyBorder="1" applyAlignment="1">
      <alignment vertical="center"/>
    </xf>
    <xf numFmtId="0" fontId="20" fillId="0" borderId="0" xfId="5" applyFill="1" applyBorder="1" applyAlignment="1">
      <alignment vertical="center"/>
    </xf>
    <xf numFmtId="3" fontId="20" fillId="0" borderId="0" xfId="5" applyNumberFormat="1" applyFill="1"/>
    <xf numFmtId="3" fontId="22" fillId="0" borderId="0" xfId="5" applyNumberFormat="1" applyFont="1" applyFill="1"/>
    <xf numFmtId="3" fontId="0" fillId="0" borderId="0" xfId="0" applyNumberFormat="1"/>
    <xf numFmtId="0" fontId="17" fillId="0" borderId="0" xfId="5" applyFont="1" applyFill="1" applyBorder="1" applyAlignment="1">
      <alignment vertical="center"/>
    </xf>
    <xf numFmtId="3" fontId="17" fillId="0" borderId="0" xfId="5" applyNumberFormat="1" applyFont="1" applyFill="1"/>
    <xf numFmtId="3" fontId="23" fillId="2" borderId="5" xfId="0" applyNumberFormat="1" applyFont="1" applyFill="1" applyBorder="1" applyAlignment="1">
      <alignment horizontal="center" vertical="top" wrapText="1"/>
    </xf>
    <xf numFmtId="3" fontId="23" fillId="2" borderId="6" xfId="0" applyNumberFormat="1" applyFont="1" applyFill="1" applyBorder="1" applyAlignment="1">
      <alignment horizontal="center" vertical="top" wrapText="1"/>
    </xf>
    <xf numFmtId="3" fontId="23" fillId="2" borderId="7" xfId="0" applyNumberFormat="1" applyFont="1" applyFill="1" applyBorder="1" applyAlignment="1">
      <alignment horizontal="center" vertical="top" wrapText="1"/>
    </xf>
    <xf numFmtId="0" fontId="24" fillId="12" borderId="5" xfId="6" applyFont="1" applyFill="1" applyBorder="1" applyAlignment="1">
      <alignment horizontal="center" vertical="top" wrapText="1"/>
    </xf>
    <xf numFmtId="0" fontId="24" fillId="12" borderId="6" xfId="6" applyFont="1" applyFill="1" applyBorder="1" applyAlignment="1">
      <alignment horizontal="center" vertical="top" wrapText="1"/>
    </xf>
    <xf numFmtId="0" fontId="24" fillId="12" borderId="7" xfId="6" applyFont="1" applyFill="1" applyBorder="1" applyAlignment="1">
      <alignment horizontal="center" vertical="top" wrapText="1"/>
    </xf>
    <xf numFmtId="0" fontId="8" fillId="0" borderId="8" xfId="6" applyFont="1" applyFill="1" applyBorder="1" applyAlignment="1">
      <alignment horizontal="center" vertical="top" wrapText="1"/>
    </xf>
    <xf numFmtId="3" fontId="23" fillId="2" borderId="8" xfId="0" applyNumberFormat="1" applyFont="1" applyFill="1" applyBorder="1" applyAlignment="1">
      <alignment horizontal="center" vertical="top" wrapText="1"/>
    </xf>
    <xf numFmtId="3" fontId="23" fillId="13" borderId="5" xfId="0" applyNumberFormat="1" applyFont="1" applyFill="1" applyBorder="1" applyAlignment="1">
      <alignment horizontal="center" vertical="top" wrapText="1"/>
    </xf>
    <xf numFmtId="3" fontId="23" fillId="13" borderId="7" xfId="0" applyNumberFormat="1" applyFont="1" applyFill="1" applyBorder="1" applyAlignment="1">
      <alignment horizontal="center" vertical="top" wrapText="1"/>
    </xf>
    <xf numFmtId="3" fontId="23" fillId="14" borderId="8" xfId="0" applyNumberFormat="1" applyFont="1" applyFill="1" applyBorder="1" applyAlignment="1">
      <alignment horizontal="center" vertical="top" wrapText="1"/>
    </xf>
    <xf numFmtId="0" fontId="24" fillId="12" borderId="8" xfId="6" applyFont="1" applyFill="1" applyBorder="1" applyAlignment="1">
      <alignment horizontal="center" vertical="top" wrapText="1"/>
    </xf>
    <xf numFmtId="0" fontId="24" fillId="15" borderId="5" xfId="6" applyFont="1" applyFill="1" applyBorder="1" applyAlignment="1">
      <alignment horizontal="center" vertical="top" wrapText="1"/>
    </xf>
    <xf numFmtId="0" fontId="24" fillId="15" borderId="6" xfId="6" applyFont="1" applyFill="1" applyBorder="1" applyAlignment="1">
      <alignment horizontal="center" vertical="top" wrapText="1"/>
    </xf>
    <xf numFmtId="3" fontId="24" fillId="16" borderId="8" xfId="6" applyNumberFormat="1" applyFont="1" applyFill="1" applyBorder="1" applyAlignment="1">
      <alignment horizontal="center" vertical="top" wrapText="1"/>
    </xf>
    <xf numFmtId="0" fontId="0" fillId="0" borderId="0" xfId="0" applyAlignment="1">
      <alignment horizontal="center" vertical="top" wrapText="1"/>
    </xf>
    <xf numFmtId="0" fontId="0" fillId="0" borderId="0" xfId="0" applyFont="1" applyAlignment="1">
      <alignment horizontal="center"/>
    </xf>
    <xf numFmtId="3" fontId="0" fillId="0" borderId="0" xfId="0" applyNumberFormat="1" applyFont="1"/>
    <xf numFmtId="0" fontId="0" fillId="0" borderId="0" xfId="0" applyFont="1"/>
    <xf numFmtId="0" fontId="0" fillId="0" borderId="0" xfId="0" applyAlignment="1">
      <alignment horizontal="center" vertical="top"/>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7" fillId="18" borderId="8" xfId="0" applyFont="1" applyFill="1" applyBorder="1" applyAlignment="1">
      <alignment horizontal="center" vertical="center" wrapText="1"/>
    </xf>
    <xf numFmtId="0" fontId="27" fillId="20" borderId="8" xfId="0" applyFont="1" applyFill="1" applyBorder="1" applyAlignment="1">
      <alignment horizontal="center" vertical="center" wrapText="1"/>
    </xf>
    <xf numFmtId="0" fontId="27" fillId="19" borderId="8" xfId="0" applyFont="1" applyFill="1" applyBorder="1" applyAlignment="1">
      <alignment horizontal="center" vertical="center" wrapText="1"/>
    </xf>
    <xf numFmtId="0" fontId="0" fillId="0" borderId="3" xfId="0" applyBorder="1"/>
    <xf numFmtId="0" fontId="0" fillId="0" borderId="0" xfId="0" applyAlignment="1">
      <alignment horizontal="center" vertical="center"/>
    </xf>
    <xf numFmtId="0" fontId="0" fillId="0" borderId="9" xfId="0" applyBorder="1"/>
    <xf numFmtId="0" fontId="0" fillId="0" borderId="10" xfId="0" applyFont="1" applyBorder="1" applyAlignment="1">
      <alignment horizontal="center"/>
    </xf>
    <xf numFmtId="0" fontId="0" fillId="0" borderId="10" xfId="0" applyBorder="1"/>
    <xf numFmtId="3" fontId="2" fillId="0" borderId="0" xfId="0" applyNumberFormat="1" applyFont="1"/>
    <xf numFmtId="0" fontId="28" fillId="12" borderId="3" xfId="6" applyFont="1" applyFill="1" applyBorder="1" applyAlignment="1">
      <alignment horizontal="center" vertical="top" wrapText="1"/>
    </xf>
    <xf numFmtId="0" fontId="28" fillId="15" borderId="3" xfId="6" applyFont="1" applyFill="1" applyBorder="1" applyAlignment="1">
      <alignment horizontal="center" vertical="top" wrapText="1"/>
    </xf>
    <xf numFmtId="0" fontId="29" fillId="0" borderId="0" xfId="0" applyFont="1" applyAlignment="1">
      <alignment horizontal="center" vertical="center" wrapText="1"/>
    </xf>
    <xf numFmtId="0" fontId="0" fillId="0" borderId="0" xfId="0" applyFont="1" applyBorder="1" applyAlignment="1">
      <alignment horizontal="center"/>
    </xf>
    <xf numFmtId="0" fontId="15" fillId="0" borderId="0" xfId="0" applyFont="1" applyAlignment="1">
      <alignment vertical="center"/>
    </xf>
    <xf numFmtId="0" fontId="0" fillId="0" borderId="3" xfId="0" applyBorder="1" applyAlignment="1">
      <alignment horizontal="left"/>
    </xf>
    <xf numFmtId="0" fontId="0" fillId="0" borderId="3" xfId="0" applyBorder="1" applyAlignment="1">
      <alignment wrapText="1"/>
    </xf>
    <xf numFmtId="3" fontId="20" fillId="0" borderId="0" xfId="5" applyNumberFormat="1" applyFill="1" applyBorder="1" applyAlignment="1">
      <alignment vertical="center"/>
    </xf>
    <xf numFmtId="3" fontId="0" fillId="0" borderId="3" xfId="0" applyNumberFormat="1" applyBorder="1" applyAlignment="1">
      <alignment wrapText="1"/>
    </xf>
    <xf numFmtId="0" fontId="0" fillId="0" borderId="0" xfId="0" applyAlignment="1">
      <alignment horizontal="center" wrapText="1"/>
    </xf>
    <xf numFmtId="0" fontId="14" fillId="0" borderId="0" xfId="0" applyFont="1" applyFill="1" applyAlignment="1">
      <alignment horizontal="right"/>
    </xf>
    <xf numFmtId="3" fontId="14" fillId="0" borderId="0" xfId="0" applyNumberFormat="1" applyFont="1" applyFill="1"/>
    <xf numFmtId="0" fontId="13" fillId="0" borderId="0" xfId="0" applyFont="1" applyFill="1" applyAlignment="1">
      <alignment horizontal="center"/>
    </xf>
    <xf numFmtId="3" fontId="14" fillId="0" borderId="0" xfId="0" applyNumberFormat="1" applyFont="1" applyFill="1" applyAlignment="1">
      <alignment horizontal="center"/>
    </xf>
    <xf numFmtId="0" fontId="14" fillId="0" borderId="0" xfId="0" applyFont="1" applyFill="1" applyAlignment="1">
      <alignment horizontal="center"/>
    </xf>
    <xf numFmtId="3" fontId="15" fillId="0" borderId="0" xfId="0" applyNumberFormat="1" applyFont="1" applyAlignment="1">
      <alignment horizontal="center"/>
    </xf>
    <xf numFmtId="3" fontId="7" fillId="0" borderId="0" xfId="0" applyNumberFormat="1" applyFont="1" applyAlignment="1">
      <alignment horizontal="center"/>
    </xf>
    <xf numFmtId="0" fontId="3" fillId="0" borderId="0" xfId="0" applyFont="1" applyAlignment="1">
      <alignment horizontal="center"/>
    </xf>
    <xf numFmtId="3" fontId="15" fillId="0" borderId="0" xfId="0" applyNumberFormat="1" applyFont="1" applyAlignment="1">
      <alignment horizontal="right"/>
    </xf>
    <xf numFmtId="0" fontId="0" fillId="0" borderId="10" xfId="0" applyBorder="1" applyAlignment="1">
      <alignment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3" fontId="0" fillId="0" borderId="0" xfId="0" applyNumberFormat="1" applyAlignment="1">
      <alignment wrapText="1"/>
    </xf>
    <xf numFmtId="0" fontId="0" fillId="0" borderId="0" xfId="0" applyAlignment="1">
      <alignment vertical="top" wrapText="1"/>
    </xf>
    <xf numFmtId="0" fontId="0" fillId="0" borderId="0" xfId="0" applyAlignment="1">
      <alignment vertical="top"/>
    </xf>
    <xf numFmtId="3" fontId="4" fillId="4" borderId="12" xfId="0" applyNumberFormat="1"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0" borderId="4" xfId="0" applyFont="1" applyBorder="1"/>
    <xf numFmtId="0" fontId="3" fillId="0" borderId="2" xfId="0" applyFont="1" applyBorder="1"/>
    <xf numFmtId="0" fontId="0" fillId="0" borderId="11" xfId="0" applyBorder="1"/>
    <xf numFmtId="0" fontId="0" fillId="0" borderId="0" xfId="0" applyBorder="1" applyAlignment="1">
      <alignment horizontal="left" vertical="top" wrapText="1"/>
    </xf>
    <xf numFmtId="0" fontId="30" fillId="0" borderId="0" xfId="0" applyFont="1" applyAlignment="1">
      <alignment horizontal="justify" vertical="center"/>
    </xf>
    <xf numFmtId="0" fontId="30" fillId="0" borderId="0" xfId="0" applyFont="1" applyAlignment="1">
      <alignment horizontal="left" vertical="center"/>
    </xf>
    <xf numFmtId="0" fontId="12" fillId="0" borderId="0" xfId="3" applyAlignment="1">
      <alignment horizontal="left" vertical="center"/>
    </xf>
    <xf numFmtId="0" fontId="12" fillId="0" borderId="0" xfId="3" applyAlignment="1">
      <alignment horizontal="left" vertical="top"/>
    </xf>
    <xf numFmtId="3" fontId="0" fillId="4" borderId="3" xfId="0" applyNumberFormat="1" applyFill="1" applyBorder="1" applyAlignment="1">
      <alignment horizontal="center" vertical="center" wrapText="1"/>
    </xf>
    <xf numFmtId="0" fontId="3" fillId="0" borderId="3" xfId="0" applyNumberFormat="1" applyFont="1" applyBorder="1" applyAlignment="1">
      <alignment horizontal="center" vertical="center" wrapText="1"/>
    </xf>
    <xf numFmtId="164" fontId="14" fillId="0" borderId="0" xfId="7" applyNumberFormat="1" applyFont="1" applyFill="1"/>
    <xf numFmtId="0" fontId="0" fillId="0" borderId="13" xfId="0" applyBorder="1"/>
    <xf numFmtId="0" fontId="0" fillId="0" borderId="13" xfId="0" applyBorder="1" applyAlignment="1">
      <alignment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7" fillId="10" borderId="1"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25" fillId="17" borderId="0" xfId="3" applyFont="1" applyFill="1" applyAlignment="1">
      <alignment horizontal="center" vertical="center"/>
    </xf>
    <xf numFmtId="0" fontId="5" fillId="0" borderId="0" xfId="0" applyFont="1" applyAlignment="1">
      <alignment horizontal="center" wrapText="1"/>
    </xf>
    <xf numFmtId="3" fontId="0" fillId="0" borderId="3" xfId="0" applyNumberFormat="1" applyBorder="1"/>
    <xf numFmtId="3" fontId="0" fillId="4" borderId="3" xfId="0" applyNumberFormat="1" applyFont="1" applyFill="1" applyBorder="1" applyAlignment="1">
      <alignment horizontal="center" vertical="center" wrapText="1"/>
    </xf>
  </cellXfs>
  <cellStyles count="8">
    <cellStyle name="Bueno" xfId="5" builtinId="26"/>
    <cellStyle name="Hipervínculo" xfId="3" builtinId="8"/>
    <cellStyle name="Millares" xfId="7" builtinId="3"/>
    <cellStyle name="Neutral" xfId="6" builtinId="28"/>
    <cellStyle name="Neutral 2" xfId="1"/>
    <cellStyle name="Normal" xfId="0" builtinId="0"/>
    <cellStyle name="Normal 3" xfId="2"/>
    <cellStyle name="Porcentaje" xfId="4" builtinId="5"/>
  </cellStyles>
  <dxfs count="6825">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ill>
        <patternFill>
          <bgColor indexed="64"/>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numFmt numFmtId="3" formatCode="#,##0"/>
      <fill>
        <patternFill patternType="solid">
          <fgColor indexed="64"/>
          <bgColor rgb="FF00FF00"/>
        </patternFill>
      </fill>
      <alignment horizontal="center" vertical="center" wrapText="1" readingOrder="0"/>
    </dxf>
    <dxf>
      <font>
        <b/>
      </font>
    </dxf>
    <dxf>
      <font>
        <b val="0"/>
      </font>
    </dxf>
    <dxf>
      <font>
        <b/>
      </font>
    </dxf>
    <dxf>
      <font>
        <b val="0"/>
      </font>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ill>
        <patternFill>
          <bgColor rgb="FFFFFF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ill>
        <patternFill>
          <bgColor rgb="FFFFFF00"/>
        </patternFill>
      </fill>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border>
        <left style="thin">
          <color indexed="64"/>
        </left>
        <top style="thin">
          <color indexed="64"/>
        </top>
        <bottom style="thin">
          <color indexed="64"/>
        </bottom>
        <vertical style="thin">
          <color indexed="64"/>
        </vertical>
      </border>
    </dxf>
    <dxf>
      <font>
        <b val="0"/>
      </font>
    </dxf>
    <dxf>
      <font>
        <b/>
      </font>
    </dxf>
    <dxf>
      <font>
        <b val="0"/>
      </font>
    </dxf>
    <dxf>
      <font>
        <b/>
      </font>
    </dxf>
    <dxf>
      <numFmt numFmtId="3" formatCode="#,##0"/>
      <fill>
        <patternFill patternType="solid">
          <fgColor indexed="64"/>
          <bgColor rgb="FF00FF00"/>
        </patternFill>
      </fill>
      <alignment horizontal="center" vertical="center" wrapText="1"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ill>
        <patternFill>
          <bgColor indexed="64"/>
        </patternFill>
      </fill>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alignment wrapText="1" readingOrder="0"/>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CCFFCC"/>
      <color rgb="FF0000FF"/>
      <color rgb="FFFFFF99"/>
      <color rgb="FFFF99FF"/>
      <color rgb="FF00FF00"/>
      <color rgb="FFFF7C80"/>
      <color rgb="FFFFCCFF"/>
      <color rgb="FFFF00FF"/>
      <color rgb="FFFFCCCC"/>
      <color rgb="FFFA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14</xdr:row>
      <xdr:rowOff>47625</xdr:rowOff>
    </xdr:from>
    <xdr:to>
      <xdr:col>4</xdr:col>
      <xdr:colOff>666750</xdr:colOff>
      <xdr:row>30</xdr:row>
      <xdr:rowOff>28575</xdr:rowOff>
    </xdr:to>
    <mc:AlternateContent xmlns:mc="http://schemas.openxmlformats.org/markup-compatibility/2006" xmlns:a14="http://schemas.microsoft.com/office/drawing/2010/main">
      <mc:Choice Requires="a14">
        <xdr:graphicFrame macro="">
          <xdr:nvGraphicFramePr>
            <xdr:cNvPr id="3" name="COMPONENTE 1"/>
            <xdr:cNvGraphicFramePr/>
          </xdr:nvGraphicFramePr>
          <xdr:xfrm>
            <a:off x="0" y="0"/>
            <a:ext cx="0" cy="0"/>
          </xdr:xfrm>
          <a:graphic>
            <a:graphicData uri="http://schemas.microsoft.com/office/drawing/2010/slicer">
              <sle:slicer xmlns:sle="http://schemas.microsoft.com/office/drawing/2010/slicer" name="COMPONENTE 1"/>
            </a:graphicData>
          </a:graphic>
        </xdr:graphicFrame>
      </mc:Choice>
      <mc:Fallback xmlns="">
        <xdr:sp macro="" textlink="">
          <xdr:nvSpPr>
            <xdr:cNvPr id="0" name=""/>
            <xdr:cNvSpPr>
              <a:spLocks noTextEdit="1"/>
            </xdr:cNvSpPr>
          </xdr:nvSpPr>
          <xdr:spPr>
            <a:xfrm>
              <a:off x="57150" y="4171950"/>
              <a:ext cx="3657600" cy="72199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104775</xdr:colOff>
      <xdr:row>1</xdr:row>
      <xdr:rowOff>9525</xdr:rowOff>
    </xdr:from>
    <xdr:to>
      <xdr:col>4</xdr:col>
      <xdr:colOff>619125</xdr:colOff>
      <xdr:row>14</xdr:row>
      <xdr:rowOff>0</xdr:rowOff>
    </xdr:to>
    <mc:AlternateContent xmlns:mc="http://schemas.openxmlformats.org/markup-compatibility/2006" xmlns:a14="http://schemas.microsoft.com/office/drawing/2010/main">
      <mc:Choice Requires="a14">
        <xdr:graphicFrame macro="">
          <xdr:nvGraphicFramePr>
            <xdr:cNvPr id="2" name="DEPARTAMENTO de gestión (DF de la Presidenta de la Comunidad Foral de Navarra 10/2023, de 17 de agosto)"/>
            <xdr:cNvGraphicFramePr/>
          </xdr:nvGraphicFramePr>
          <xdr:xfrm>
            <a:off x="0" y="0"/>
            <a:ext cx="0" cy="0"/>
          </xdr:xfrm>
          <a:graphic>
            <a:graphicData uri="http://schemas.microsoft.com/office/drawing/2010/slicer">
              <sle:slicer xmlns:sle="http://schemas.microsoft.com/office/drawing/2010/slicer" name="DEPARTAMENTO de gestión (DF de la Presidenta de la Comunidad Foral de Navarra 10/2023, de 17 de agosto)"/>
            </a:graphicData>
          </a:graphic>
        </xdr:graphicFrame>
      </mc:Choice>
      <mc:Fallback xmlns="">
        <xdr:sp macro="" textlink="">
          <xdr:nvSpPr>
            <xdr:cNvPr id="0" name=""/>
            <xdr:cNvSpPr>
              <a:spLocks noTextEdit="1"/>
            </xdr:cNvSpPr>
          </xdr:nvSpPr>
          <xdr:spPr>
            <a:xfrm>
              <a:off x="104775" y="438150"/>
              <a:ext cx="3562350" cy="368617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cs01srv01\g0102031\2-PRTR\1-SUP-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ACT GN"/>
      <sheetName val="PLAN ECO"/>
      <sheetName val="SAP-PC"/>
      <sheetName val="H-O"/>
      <sheetName val="RESUMEN"/>
      <sheetName val="Planes de Gestión"/>
      <sheetName val="tablas"/>
    </sheetNames>
    <sheetDataSet>
      <sheetData sheetId="0" refreshError="1">
        <row r="4">
          <cell r="A4" t="str">
            <v>Nº Caída Subproyecto</v>
          </cell>
        </row>
        <row r="5">
          <cell r="A5">
            <v>1</v>
          </cell>
          <cell r="B5" t="str">
            <v>C01</v>
          </cell>
          <cell r="C5" t="str">
            <v>I01</v>
          </cell>
          <cell r="D5" t="str">
            <v>C01.I01.P03.PROVISIONAL.S15</v>
          </cell>
          <cell r="F5" t="str">
            <v>Ayudas flotas transporte de viajeros y mercancías de empresas</v>
          </cell>
          <cell r="G5" t="str">
            <v>PG009</v>
          </cell>
          <cell r="H5">
            <v>44697</v>
          </cell>
          <cell r="I5" t="str">
            <v>Departamento de Desarrollo Económico y Empresarial</v>
          </cell>
          <cell r="J5" t="str">
            <v>Ana</v>
          </cell>
          <cell r="L5" t="str">
            <v>Ministerio de Transportes, Movilidad y Agenda Urbana</v>
          </cell>
          <cell r="N5">
            <v>128</v>
          </cell>
          <cell r="P5" t="str">
            <v>07-Plan gestión aprobado</v>
          </cell>
        </row>
        <row r="6">
          <cell r="A6">
            <v>2</v>
          </cell>
          <cell r="B6" t="str">
            <v>C01</v>
          </cell>
          <cell r="C6" t="str">
            <v>I01</v>
          </cell>
          <cell r="D6" t="str">
            <v>C01.I01.P02.PROVISIONAL.S15</v>
          </cell>
          <cell r="F6" t="str">
            <v>Zona de bajas emisiones. Movilidad sostenible, segura y conectada en entornos metropolitanos.</v>
          </cell>
          <cell r="G6" t="str">
            <v>PG001</v>
          </cell>
          <cell r="H6">
            <v>44655</v>
          </cell>
          <cell r="I6" t="str">
            <v>Departamento de Cohesión Territorial</v>
          </cell>
          <cell r="K6" t="str">
            <v>Berta Miranda Ordobás</v>
          </cell>
          <cell r="L6" t="str">
            <v>Ministerio de Transportes, Movilidad y Agenda Urbana</v>
          </cell>
          <cell r="N6">
            <v>182</v>
          </cell>
          <cell r="O6">
            <v>106</v>
          </cell>
          <cell r="P6" t="str">
            <v>07-Plan gestión aprobado</v>
          </cell>
        </row>
        <row r="7">
          <cell r="A7">
            <v>3</v>
          </cell>
          <cell r="B7" t="str">
            <v>C01</v>
          </cell>
          <cell r="C7" t="str">
            <v>I02</v>
          </cell>
          <cell r="F7" t="str">
            <v>Plan MOVES II (2020)</v>
          </cell>
          <cell r="I7" t="str">
            <v>Departamento de Desarrollo Económico y Empresarial</v>
          </cell>
          <cell r="J7" t="str">
            <v>Ana</v>
          </cell>
          <cell r="L7" t="str">
            <v>Ministerio para la Transición Ecológica y el Reto Demográfico</v>
          </cell>
          <cell r="M7" t="str">
            <v>Instituto para la Diversificación y Ahorro de la Energía (IDAE)</v>
          </cell>
          <cell r="N7">
            <v>174</v>
          </cell>
          <cell r="O7">
            <v>160</v>
          </cell>
          <cell r="P7" t="str">
            <v>10-Ejecutado</v>
          </cell>
        </row>
        <row r="8">
          <cell r="A8">
            <v>4</v>
          </cell>
          <cell r="B8" t="str">
            <v>C01</v>
          </cell>
          <cell r="C8" t="str">
            <v>I02</v>
          </cell>
          <cell r="E8" t="str">
            <v>SA</v>
          </cell>
          <cell r="F8" t="str">
            <v>Plan MOVES III: convocatorias subvenciones</v>
          </cell>
          <cell r="G8" t="str">
            <v>PG069</v>
          </cell>
          <cell r="H8">
            <v>44803</v>
          </cell>
          <cell r="I8" t="str">
            <v>Departamento de Desarrollo Económico y Empresarial</v>
          </cell>
          <cell r="J8" t="str">
            <v>Ana</v>
          </cell>
          <cell r="L8" t="str">
            <v>Ministerio para la Transición Ecológica y el Reto Demográfico</v>
          </cell>
          <cell r="M8" t="str">
            <v>Instituto para la Diversificación y Ahorro de la Energía (IDAE)</v>
          </cell>
          <cell r="N8">
            <v>206</v>
          </cell>
          <cell r="O8" t="str">
            <v>77, 47 Y 43, 217</v>
          </cell>
          <cell r="P8" t="str">
            <v>07-Plan gestión aprobado</v>
          </cell>
          <cell r="Q8" t="str">
            <v xml:space="preserve">Plan de Gestión: contempla gastos de personal por 577.817,96 € entre 2022-2025. </v>
          </cell>
        </row>
        <row r="9">
          <cell r="A9">
            <v>5</v>
          </cell>
          <cell r="B9" t="str">
            <v>C02</v>
          </cell>
          <cell r="C9" t="str">
            <v>I01</v>
          </cell>
          <cell r="F9" t="str">
            <v>Programa de rehabilitación para la recuperación económica y social en entornos residenciales (rehabilitación protegida).</v>
          </cell>
          <cell r="G9" t="str">
            <v>PG003</v>
          </cell>
          <cell r="H9">
            <v>44574</v>
          </cell>
          <cell r="I9" t="str">
            <v>Departamento de Ordenación del Territorio, Vivienda, Paisaje y Proyectos Estratégicos</v>
          </cell>
          <cell r="K9" t="str">
            <v>Javier Etayo</v>
          </cell>
          <cell r="L9" t="str">
            <v>Ministerio de Transportes, Movilidad y Agenda Urbana</v>
          </cell>
          <cell r="N9">
            <v>166</v>
          </cell>
          <cell r="O9" t="str">
            <v>156, 155, 80, 76, 57</v>
          </cell>
          <cell r="P9" t="str">
            <v>07-Plan gestión aprobado</v>
          </cell>
          <cell r="Q9" t="str">
            <v>Un mismo plan de gestión para dos líneas.</v>
          </cell>
        </row>
        <row r="10">
          <cell r="A10">
            <v>6</v>
          </cell>
          <cell r="B10" t="str">
            <v>C02</v>
          </cell>
          <cell r="C10" t="str">
            <v>I02</v>
          </cell>
          <cell r="F10" t="str">
            <v>Programa de construcción de viviendas en alquiler social en edificios energéticamente eficientes (arrendamiento protegido).</v>
          </cell>
          <cell r="G10" t="str">
            <v>PG03</v>
          </cell>
          <cell r="H10">
            <v>44574</v>
          </cell>
          <cell r="I10" t="str">
            <v>Departamento de Ordenación del Territorio, Vivienda, Paisaje y Proyectos Estratégicos</v>
          </cell>
          <cell r="K10" t="str">
            <v>Javier Etayo</v>
          </cell>
          <cell r="L10" t="str">
            <v>Ministerio de Transportes, Movilidad y Agenda Urbana</v>
          </cell>
          <cell r="N10">
            <v>166</v>
          </cell>
          <cell r="O10" t="str">
            <v>156, 155, 80</v>
          </cell>
          <cell r="P10" t="str">
            <v>07-Plan gestión aprobado</v>
          </cell>
          <cell r="Q10" t="str">
            <v>Un mismo plan de gestión para dos líneas.</v>
          </cell>
        </row>
        <row r="11">
          <cell r="A11">
            <v>7</v>
          </cell>
          <cell r="B11" t="str">
            <v>C02</v>
          </cell>
          <cell r="C11" t="str">
            <v>I03</v>
          </cell>
          <cell r="D11" t="str">
            <v>C02.I03.P01.PROVISIONAL.S15</v>
          </cell>
          <cell r="F11" t="str">
            <v>Programa Rehabilitación Energética de edificios (PREE)</v>
          </cell>
          <cell r="I11" t="str">
            <v>Departamento de Ordenación del Territorio, Vivienda, Paisaje y Proyectos Estratégicos</v>
          </cell>
          <cell r="L11" t="str">
            <v>Ministerio para la Transición Ecológica y el Reto Demográfico</v>
          </cell>
          <cell r="M11" t="str">
            <v>Instituto para la Diversificación y Ahorro de la Energía (IDAE)</v>
          </cell>
          <cell r="N11">
            <v>160</v>
          </cell>
          <cell r="P11" t="str">
            <v>01-Documento Informativo</v>
          </cell>
        </row>
        <row r="12">
          <cell r="A12">
            <v>8</v>
          </cell>
          <cell r="B12" t="str">
            <v>C02</v>
          </cell>
          <cell r="C12" t="str">
            <v>I04</v>
          </cell>
          <cell r="D12" t="str">
            <v>C02.I04.P01.PROVISIONAL.S15</v>
          </cell>
          <cell r="F12" t="str">
            <v>Rehabilitación energética para edificios existentes en municipios y núcleos de menos de 5000 habitantes (Programa PREE 5000)</v>
          </cell>
          <cell r="I12" t="str">
            <v>Departamento de Ordenación del Territorio, Vivienda, Paisaje y Proyectos Estratégicos</v>
          </cell>
          <cell r="L12" t="str">
            <v>Ministerio para la Transición Ecológica y el Reto Demográfico</v>
          </cell>
          <cell r="M12" t="str">
            <v>Instituto para la Diversificación y Ahorro de la Energía (IDAE)</v>
          </cell>
          <cell r="N12">
            <v>89</v>
          </cell>
          <cell r="P12" t="str">
            <v>08-Convocatoria de subvención/contratación publicada</v>
          </cell>
        </row>
        <row r="13">
          <cell r="A13">
            <v>9</v>
          </cell>
          <cell r="B13" t="str">
            <v>C02</v>
          </cell>
          <cell r="C13" t="str">
            <v>I05</v>
          </cell>
          <cell r="D13" t="str">
            <v>C02.I05.P01.PROVISIONAL.S16</v>
          </cell>
          <cell r="E13" t="str">
            <v>A</v>
          </cell>
          <cell r="F13" t="str">
            <v>PIREP-Casa Ascunce</v>
          </cell>
          <cell r="I13" t="str">
            <v>Departamento de Ordenación del Territorio, Vivienda, Paisaje y Proyectos Estratégicos</v>
          </cell>
          <cell r="L13" t="str">
            <v>Ministerio de Transportes, Movilidad y Agenda Urbana</v>
          </cell>
          <cell r="N13">
            <v>178</v>
          </cell>
          <cell r="O13" t="str">
            <v>76, 142,217</v>
          </cell>
          <cell r="P13" t="str">
            <v>05-Convenio firmado</v>
          </cell>
          <cell r="Q13" t="str">
            <v>Dato de gasto extraído de doc 217 dato de presupuestos</v>
          </cell>
        </row>
        <row r="14">
          <cell r="A14">
            <v>10</v>
          </cell>
          <cell r="B14" t="str">
            <v>C02</v>
          </cell>
          <cell r="C14" t="str">
            <v>I05</v>
          </cell>
          <cell r="D14" t="str">
            <v>C02.I05.P01.PROVISIONAL.S16</v>
          </cell>
          <cell r="E14" t="str">
            <v>A</v>
          </cell>
          <cell r="F14" t="str">
            <v>PIREP-Centro Robótica</v>
          </cell>
          <cell r="I14" t="str">
            <v>Departamento de Ordenación del Territorio, Vivienda, Paisaje y Proyectos Estratégicos</v>
          </cell>
          <cell r="L14" t="str">
            <v>Ministerio de Transportes, Movilidad y Agenda Urbana</v>
          </cell>
          <cell r="N14">
            <v>178</v>
          </cell>
          <cell r="O14" t="str">
            <v>76, 142,217</v>
          </cell>
          <cell r="P14" t="str">
            <v>05-Convenio firmado</v>
          </cell>
          <cell r="Q14" t="str">
            <v>Dato de gasto extraído de doc 217 dato de presupuestos</v>
          </cell>
        </row>
        <row r="15">
          <cell r="A15">
            <v>11</v>
          </cell>
          <cell r="B15" t="str">
            <v>C02</v>
          </cell>
          <cell r="C15" t="str">
            <v>I05</v>
          </cell>
          <cell r="D15" t="str">
            <v>C02.I05.P01.PROVISIONAL.S16</v>
          </cell>
          <cell r="E15" t="str">
            <v>A</v>
          </cell>
          <cell r="F15" t="str">
            <v>PIREP-Palacio Marqués de Rozalejo</v>
          </cell>
          <cell r="G15" t="str">
            <v>PG032</v>
          </cell>
          <cell r="H15">
            <v>44687</v>
          </cell>
          <cell r="I15" t="str">
            <v>Departamento de Relaciones Ciudadanas</v>
          </cell>
          <cell r="L15" t="str">
            <v>Ministerio de Transportes, Movilidad y Agenda Urbana</v>
          </cell>
          <cell r="N15">
            <v>178</v>
          </cell>
          <cell r="O15" t="str">
            <v>76, 142</v>
          </cell>
          <cell r="P15" t="str">
            <v>07-Plan gestión aprobado</v>
          </cell>
        </row>
        <row r="16">
          <cell r="A16">
            <v>12</v>
          </cell>
          <cell r="B16" t="str">
            <v>C02</v>
          </cell>
          <cell r="C16" t="str">
            <v>I05</v>
          </cell>
          <cell r="D16" t="str">
            <v>C02.I05.P01.PROVISIONAL.S16</v>
          </cell>
          <cell r="E16" t="str">
            <v>A</v>
          </cell>
          <cell r="F16" t="str">
            <v>PIREP-UPNA Campus sostenible</v>
          </cell>
          <cell r="G16" t="str">
            <v>PG033</v>
          </cell>
          <cell r="H16">
            <v>44687</v>
          </cell>
          <cell r="I16" t="str">
            <v>Departamento de Universidad, Innovación y Transformación Digital</v>
          </cell>
          <cell r="J16" t="str">
            <v>Nicolás</v>
          </cell>
          <cell r="L16" t="str">
            <v>Ministerio de Transportes, Movilidad y Agenda Urbana</v>
          </cell>
          <cell r="N16">
            <v>178</v>
          </cell>
          <cell r="O16" t="str">
            <v>76, 142</v>
          </cell>
          <cell r="P16" t="str">
            <v>07-Plan gestión aprobado</v>
          </cell>
        </row>
        <row r="17">
          <cell r="A17">
            <v>13</v>
          </cell>
          <cell r="B17" t="str">
            <v>C03</v>
          </cell>
          <cell r="C17" t="str">
            <v>I03</v>
          </cell>
          <cell r="D17" t="str">
            <v>C03.I03.P01.PROVISIONAL.S15</v>
          </cell>
          <cell r="F17" t="str">
            <v>Reforzar las condiciones de bioseguridad en materia de sanidad animal y vegetal.</v>
          </cell>
          <cell r="G17" t="str">
            <v>PG007</v>
          </cell>
          <cell r="H17">
            <v>44676</v>
          </cell>
          <cell r="I17" t="str">
            <v>Departamento de Desarrollo Rural y Medio Ambiente</v>
          </cell>
          <cell r="L17" t="str">
            <v>Ministerio de Agricultura, Pesca y Alimentación</v>
          </cell>
          <cell r="N17">
            <v>224</v>
          </cell>
          <cell r="O17" t="str">
            <v>173, anexo II, 194</v>
          </cell>
          <cell r="P17" t="str">
            <v>07-Plan gestión aprobado</v>
          </cell>
          <cell r="Q17" t="str">
            <v>224- Noticia publicada 14/10/2022 sobre conferencia sectorial da una previsión 2022 192.802,30 € (Mariví)</v>
          </cell>
        </row>
        <row r="18">
          <cell r="A18">
            <v>14</v>
          </cell>
          <cell r="B18" t="str">
            <v>C03</v>
          </cell>
          <cell r="C18" t="str">
            <v>I04</v>
          </cell>
          <cell r="D18" t="str">
            <v>C03.I04.P01.PROVISIONAL.S15</v>
          </cell>
          <cell r="F18" t="str">
            <v>Ayudas a inversiones en explotaciones para la sostenibilidad y competitividad de la agricultura y la ganadería (III).</v>
          </cell>
          <cell r="G18" t="str">
            <v>PG006</v>
          </cell>
          <cell r="H18">
            <v>44656</v>
          </cell>
          <cell r="I18" t="str">
            <v>Departamento de Desarrollo Rural y Medio Ambiente</v>
          </cell>
          <cell r="L18" t="str">
            <v>Ministerio de Agricultura, Pesca y Alimentación</v>
          </cell>
          <cell r="N18">
            <v>224</v>
          </cell>
          <cell r="O18" t="str">
            <v>176, 127,175</v>
          </cell>
          <cell r="P18" t="str">
            <v>07-Plan gestión aprobado</v>
          </cell>
          <cell r="Q18" t="str">
            <v>224- Noticia publicada 14/10/2022 sobre conferencia sectorial da una previsión 2022 6.923.748,54 € y 2023 2.245.606,11€ (Mariví)</v>
          </cell>
        </row>
        <row r="19">
          <cell r="A19">
            <v>15</v>
          </cell>
          <cell r="B19" t="str">
            <v>C04</v>
          </cell>
          <cell r="C19" t="str">
            <v>I02</v>
          </cell>
          <cell r="F19" t="str">
            <v>Actuaciones (6) de conservación de la biodiversidad terrestre y marina (I2)</v>
          </cell>
          <cell r="I19" t="str">
            <v>Departamento de Desarrollo Rural y Medio Ambiente</v>
          </cell>
          <cell r="L19" t="str">
            <v>Ministerio para la Transición Ecológica y el Reto Demográfico</v>
          </cell>
          <cell r="N19">
            <v>171</v>
          </cell>
          <cell r="O19">
            <v>70</v>
          </cell>
          <cell r="P19" t="str">
            <v>03-Conferencia sectorial</v>
          </cell>
        </row>
        <row r="20">
          <cell r="A20">
            <v>16</v>
          </cell>
          <cell r="B20" t="str">
            <v>C04</v>
          </cell>
          <cell r="C20" t="str">
            <v>I02</v>
          </cell>
          <cell r="F20" t="str">
            <v>Actuaciones en reservas de la biosfera</v>
          </cell>
          <cell r="I20" t="str">
            <v>Departamento de Desarrollo Rural y Medio Ambiente</v>
          </cell>
          <cell r="L20" t="str">
            <v>Ministerio para la Transición Ecológica y el Reto Demográfico</v>
          </cell>
          <cell r="M20" t="str">
            <v>Organismo Autónomo de Parques Nacionales</v>
          </cell>
          <cell r="N20">
            <v>70</v>
          </cell>
          <cell r="P20" t="str">
            <v>04-Resolución Ministerio</v>
          </cell>
        </row>
        <row r="21">
          <cell r="A21">
            <v>17</v>
          </cell>
          <cell r="B21" t="str">
            <v>C04</v>
          </cell>
          <cell r="C21" t="str">
            <v>I02</v>
          </cell>
          <cell r="F21" t="str">
            <v>Modificación de tendidos eléctricos</v>
          </cell>
          <cell r="G21" t="str">
            <v>PG059</v>
          </cell>
          <cell r="H21">
            <v>44746</v>
          </cell>
          <cell r="I21" t="str">
            <v>Departamento de Desarrollo Rural y Medio Ambiente</v>
          </cell>
          <cell r="L21" t="str">
            <v>Ministerio para la Transición Ecológica y el Reto Demográfico</v>
          </cell>
          <cell r="N21">
            <v>55</v>
          </cell>
          <cell r="P21" t="str">
            <v>04-Resolución Ministerio</v>
          </cell>
        </row>
        <row r="22">
          <cell r="A22">
            <v>18</v>
          </cell>
          <cell r="B22" t="str">
            <v>C04</v>
          </cell>
          <cell r="C22" t="str">
            <v>I03</v>
          </cell>
          <cell r="F22" t="str">
            <v>Actuaciones (9) de restauración de ecosistemas e infraestructura verde (I3)</v>
          </cell>
          <cell r="I22" t="str">
            <v>Departamento de Desarrollo Rural y Medio Ambiente</v>
          </cell>
          <cell r="L22" t="str">
            <v>Ministerio para la Transición Ecológica y el Reto Demográfico</v>
          </cell>
          <cell r="N22">
            <v>171</v>
          </cell>
          <cell r="O22">
            <v>70</v>
          </cell>
          <cell r="P22" t="str">
            <v>03-Conferencia sectorial</v>
          </cell>
        </row>
        <row r="23">
          <cell r="A23">
            <v>19</v>
          </cell>
          <cell r="B23" t="str">
            <v>C04</v>
          </cell>
          <cell r="C23" t="str">
            <v>I03</v>
          </cell>
          <cell r="F23" t="str">
            <v>Recuperación de suelos y zonas afectadas por la minería.</v>
          </cell>
          <cell r="I23" t="str">
            <v>Departamento de Desarrollo Económico y Empresarial</v>
          </cell>
          <cell r="L23" t="str">
            <v>Ministerio para la Transición Ecológica y el Reto Demográfico</v>
          </cell>
          <cell r="N23">
            <v>208</v>
          </cell>
          <cell r="O23">
            <v>217</v>
          </cell>
          <cell r="P23" t="str">
            <v>03-Conferencia sectorial</v>
          </cell>
          <cell r="Q23" t="str">
            <v>El gasto de 23-24 y 25 se ha rellenado con datos de doc 217 previsión presupuestos 2023 . Contacto:Fernando Señas (industria 427934)</v>
          </cell>
        </row>
        <row r="24">
          <cell r="A24">
            <v>20</v>
          </cell>
          <cell r="B24" t="str">
            <v>C04</v>
          </cell>
          <cell r="C24" t="str">
            <v>I04</v>
          </cell>
          <cell r="F24" t="str">
            <v>Actuaciones (5) de gestión forestal sostenible (I4)</v>
          </cell>
          <cell r="I24" t="str">
            <v>Departamento de Desarrollo Rural y Medio Ambiente</v>
          </cell>
          <cell r="L24" t="str">
            <v>Ministerio para la Transición Ecológica y el Reto Demográfico</v>
          </cell>
          <cell r="N24">
            <v>171</v>
          </cell>
          <cell r="O24">
            <v>70</v>
          </cell>
          <cell r="P24" t="str">
            <v>03-Conferencia sectorial</v>
          </cell>
        </row>
        <row r="25">
          <cell r="A25">
            <v>21</v>
          </cell>
          <cell r="B25" t="str">
            <v>C05</v>
          </cell>
          <cell r="C25" t="str">
            <v>I01</v>
          </cell>
          <cell r="F25" t="str">
            <v>Mejora del abastecimiento y reducción de pérdidas en redes de pequeños y medianos municipios.</v>
          </cell>
          <cell r="G25" t="str">
            <v>PG002</v>
          </cell>
          <cell r="H25">
            <v>44636</v>
          </cell>
          <cell r="I25" t="str">
            <v>Departamento de Cohesión Territorial</v>
          </cell>
          <cell r="L25" t="str">
            <v>Ministerio para la Transición Ecológica y el Reto Demográfico</v>
          </cell>
          <cell r="N25">
            <v>70</v>
          </cell>
          <cell r="P25" t="str">
            <v>07-Plan gestión aprobado</v>
          </cell>
        </row>
        <row r="26">
          <cell r="A26">
            <v>22</v>
          </cell>
          <cell r="B26" t="str">
            <v>C05</v>
          </cell>
          <cell r="C26" t="str">
            <v>I02</v>
          </cell>
          <cell r="F26" t="str">
            <v>Adaptación riesgo inundación</v>
          </cell>
          <cell r="I26" t="str">
            <v>Departamento de Desarrollo Rural y Medio Ambiente</v>
          </cell>
          <cell r="L26" t="str">
            <v>Ministerio para la Transición Ecológica y el Reto Demográfico</v>
          </cell>
          <cell r="N26">
            <v>225</v>
          </cell>
          <cell r="P26" t="str">
            <v>03-Conferencia sectorial</v>
          </cell>
          <cell r="Q26" t="str">
            <v>Ya abonado en agosto 2022</v>
          </cell>
        </row>
        <row r="27">
          <cell r="A27">
            <v>23</v>
          </cell>
          <cell r="B27" t="str">
            <v>C05</v>
          </cell>
          <cell r="C27" t="str">
            <v>I03</v>
          </cell>
          <cell r="F27" t="str">
            <v>Digitalización ciclo agua</v>
          </cell>
          <cell r="I27" t="str">
            <v>Departamento de Cohesión Territorial</v>
          </cell>
          <cell r="L27" t="str">
            <v>Ministerio para la Transición Ecológica y el Reto Demográfico</v>
          </cell>
          <cell r="N27">
            <v>225</v>
          </cell>
          <cell r="P27" t="str">
            <v>03-Conferencia sectorial</v>
          </cell>
          <cell r="Q27" t="str">
            <v>Ya abonado en agosto 2022</v>
          </cell>
        </row>
        <row r="28">
          <cell r="A28">
            <v>24</v>
          </cell>
          <cell r="B28" t="str">
            <v>C06</v>
          </cell>
          <cell r="C28" t="str">
            <v>I04</v>
          </cell>
          <cell r="D28" t="str">
            <v>C06.I04.P03.PROVISIONAL.S16</v>
          </cell>
          <cell r="F28" t="str">
            <v>Transporte sostenible</v>
          </cell>
          <cell r="I28" t="str">
            <v>Departamento de Cohesión Territorial</v>
          </cell>
          <cell r="L28" t="str">
            <v>Ministerio de Transportes, Movilidad y Agenda Urbana</v>
          </cell>
          <cell r="N28">
            <v>106</v>
          </cell>
          <cell r="P28" t="str">
            <v>03-Conferencia sectorial</v>
          </cell>
        </row>
        <row r="29">
          <cell r="A29">
            <v>25</v>
          </cell>
          <cell r="B29" t="str">
            <v>C07</v>
          </cell>
          <cell r="C29" t="str">
            <v>I01</v>
          </cell>
          <cell r="F29" t="str">
            <v>Programas de incentivos para la implantación de instalaciones de energías renovables térmicas en diferentes sectores de la economía</v>
          </cell>
          <cell r="G29" t="str">
            <v>PG068</v>
          </cell>
          <cell r="H29">
            <v>44792</v>
          </cell>
          <cell r="I29" t="str">
            <v>Departamento de Desarrollo Económico y Empresarial</v>
          </cell>
          <cell r="J29" t="str">
            <v>Ana</v>
          </cell>
          <cell r="L29" t="str">
            <v>Ministerio para la Transición Ecológica y el Reto Demográfico</v>
          </cell>
          <cell r="M29" t="str">
            <v>Instituto para la Diversificación y Ahorro de la Energía (IDAE)</v>
          </cell>
          <cell r="N29">
            <v>177</v>
          </cell>
          <cell r="P29" t="str">
            <v>07-Plan gestión aprobado</v>
          </cell>
          <cell r="Q29" t="str">
            <v>23/8/22: total gasto en Plan de Gestión 3.426.952 euros (mal sumado)</v>
          </cell>
        </row>
        <row r="30">
          <cell r="A30">
            <v>26</v>
          </cell>
          <cell r="B30" t="str">
            <v>C07</v>
          </cell>
          <cell r="C30" t="str">
            <v>I01</v>
          </cell>
          <cell r="F30" t="str">
            <v>Realización de instalaciones de autoconsumo con fuentes de energía renovable</v>
          </cell>
          <cell r="I30" t="str">
            <v>Departamento de Desarrollo Económico y Empresarial</v>
          </cell>
          <cell r="J30" t="str">
            <v>Ana</v>
          </cell>
          <cell r="L30" t="str">
            <v>Ministerio para la Transición Ecológica y el Reto Demográfico</v>
          </cell>
          <cell r="M30" t="str">
            <v>Instituto para la Diversificación y Ahorro de la Energía (IDAE)</v>
          </cell>
          <cell r="N30">
            <v>228</v>
          </cell>
          <cell r="O30">
            <v>71</v>
          </cell>
          <cell r="P30" t="str">
            <v>08-Convocatoria de subvención/contratación publicada</v>
          </cell>
        </row>
        <row r="31">
          <cell r="A31">
            <v>27</v>
          </cell>
          <cell r="B31" t="str">
            <v>C08</v>
          </cell>
          <cell r="C31" t="str">
            <v>I01</v>
          </cell>
          <cell r="D31" t="str">
            <v>C08.I01.P02.PROVISIONAL.S15</v>
          </cell>
          <cell r="F31" t="str">
            <v>Incorporación de almacenamiento en instalaciones de autoconsumo con fuentes de energía renovables</v>
          </cell>
          <cell r="I31" t="str">
            <v>Departamento de Desarrollo Económico y Empresarial</v>
          </cell>
          <cell r="J31" t="str">
            <v>Ana</v>
          </cell>
          <cell r="L31" t="str">
            <v>Ministerio para la Transición Ecológica y el Reto Demográfico</v>
          </cell>
          <cell r="M31" t="str">
            <v>Instituto para la Diversificación y Ahorro de la Energía (IDAE)</v>
          </cell>
          <cell r="N31">
            <v>228</v>
          </cell>
          <cell r="O31">
            <v>71</v>
          </cell>
          <cell r="P31" t="str">
            <v>08-Convocatoria de subvención/contratación publicada</v>
          </cell>
        </row>
        <row r="32">
          <cell r="A32">
            <v>28</v>
          </cell>
          <cell r="B32" t="str">
            <v>C11</v>
          </cell>
          <cell r="C32" t="str">
            <v>I02</v>
          </cell>
          <cell r="D32" t="str">
            <v>C11.I02.P01.PROVISIONAL.S11</v>
          </cell>
          <cell r="E32" t="str">
            <v>A</v>
          </cell>
          <cell r="F32" t="str">
            <v>Justicia 2030/ Proyecto 0. Infraestructuras digitales</v>
          </cell>
          <cell r="G32" t="str">
            <v>PG061</v>
          </cell>
          <cell r="H32">
            <v>44747</v>
          </cell>
          <cell r="I32" t="str">
            <v>Departamento de Políticas Migratorias y Justicia</v>
          </cell>
          <cell r="J32" t="str">
            <v xml:space="preserve">Inma </v>
          </cell>
          <cell r="L32" t="str">
            <v>Ministerio de Justicia</v>
          </cell>
          <cell r="N32">
            <v>143</v>
          </cell>
          <cell r="O32" t="str">
            <v>39, 74, 81</v>
          </cell>
          <cell r="P32" t="str">
            <v>07-Plan gestión aprobado</v>
          </cell>
          <cell r="Q32" t="str">
            <v>Hasta abril 2022 se ha ejecutado gasto por importe de 433.099,25 € anterior a la aprobación del Plan de Gestión (p.6 del Plan)</v>
          </cell>
        </row>
        <row r="33">
          <cell r="A33">
            <v>29</v>
          </cell>
          <cell r="B33" t="str">
            <v>C11</v>
          </cell>
          <cell r="C33" t="str">
            <v>I02</v>
          </cell>
          <cell r="D33" t="str">
            <v>C11.I02.P01.PROVISIONAL.S11</v>
          </cell>
          <cell r="E33" t="str">
            <v>A</v>
          </cell>
          <cell r="F33" t="str">
            <v>Justicia 2030/ Proyecto 1. Interoperabilidad. Apartado 1.A.INTEROPERATIVIDAD</v>
          </cell>
          <cell r="G33" t="str">
            <v>PG062</v>
          </cell>
          <cell r="H33">
            <v>44771</v>
          </cell>
          <cell r="I33" t="str">
            <v>Departamento de Políticas Migratorias y Justicia</v>
          </cell>
          <cell r="J33" t="str">
            <v xml:space="preserve">Inma </v>
          </cell>
          <cell r="L33" t="str">
            <v>Ministerio de Justicia</v>
          </cell>
          <cell r="N33">
            <v>143</v>
          </cell>
          <cell r="O33" t="str">
            <v>39, 74, 81</v>
          </cell>
          <cell r="P33" t="str">
            <v>04-Resolución Ministerio</v>
          </cell>
          <cell r="Q33" t="str">
            <v>08/08/2022: aprobado el plan de gestión. En SAP está creado pero aún no programado nada.</v>
          </cell>
        </row>
        <row r="34">
          <cell r="A34">
            <v>30</v>
          </cell>
          <cell r="B34" t="str">
            <v>C11</v>
          </cell>
          <cell r="C34" t="str">
            <v>I02</v>
          </cell>
          <cell r="D34" t="str">
            <v>C11.I02.P01.PROVISIONAL.S11</v>
          </cell>
          <cell r="E34" t="str">
            <v>A</v>
          </cell>
          <cell r="F34" t="str">
            <v>Justicia 2030/ Proyecto 1. Interoperabilidad. Apartado 1.B.OPTIMIZACIÓN DE SISTEMAS</v>
          </cell>
          <cell r="I34" t="str">
            <v>Departamento de Políticas Migratorias y Justicia</v>
          </cell>
          <cell r="J34" t="str">
            <v xml:space="preserve">Inma </v>
          </cell>
          <cell r="L34" t="str">
            <v>Ministerio de Justicia</v>
          </cell>
          <cell r="N34">
            <v>187</v>
          </cell>
          <cell r="O34" t="str">
            <v>39, 74, 81, 143</v>
          </cell>
          <cell r="P34" t="str">
            <v>04-Resolución Ministerio</v>
          </cell>
        </row>
        <row r="35">
          <cell r="A35">
            <v>31</v>
          </cell>
          <cell r="B35" t="str">
            <v>C11</v>
          </cell>
          <cell r="C35" t="str">
            <v>I02</v>
          </cell>
          <cell r="D35" t="str">
            <v>C11.I02.P01.PROVISIONAL.S11</v>
          </cell>
          <cell r="E35" t="str">
            <v>A</v>
          </cell>
          <cell r="F35" t="str">
            <v>Justicia 2030/ Proyecto 2. Justicia orientada y basada en datos.</v>
          </cell>
          <cell r="G35" t="str">
            <v>PG058</v>
          </cell>
          <cell r="H35">
            <v>44748</v>
          </cell>
          <cell r="I35" t="str">
            <v>Departamento de Políticas Migratorias y Justicia</v>
          </cell>
          <cell r="J35" t="str">
            <v xml:space="preserve">Inma </v>
          </cell>
          <cell r="L35" t="str">
            <v>Ministerio de Justicia</v>
          </cell>
          <cell r="N35">
            <v>143</v>
          </cell>
          <cell r="O35" t="str">
            <v>39, 74, 81</v>
          </cell>
          <cell r="P35" t="str">
            <v>07-Plan gestión aprobado</v>
          </cell>
          <cell r="Q35" t="str">
            <v>21/07/2022: Todavía pendiente de finalizar el expediente (Extr@) aunque hay ya propuesta de resolución.</v>
          </cell>
        </row>
        <row r="36">
          <cell r="A36">
            <v>32</v>
          </cell>
          <cell r="B36" t="str">
            <v>C11</v>
          </cell>
          <cell r="C36" t="str">
            <v>I02</v>
          </cell>
          <cell r="D36" t="str">
            <v>C11.I02.P01.PROVISIONAL.S11</v>
          </cell>
          <cell r="E36" t="str">
            <v>A</v>
          </cell>
          <cell r="F36" t="str">
            <v>Justicia 2030/ Proyecto 4. Ciberseguridad.</v>
          </cell>
          <cell r="I36" t="str">
            <v>Departamento de Políticas Migratorias y Justicia</v>
          </cell>
          <cell r="J36" t="str">
            <v xml:space="preserve">Inma </v>
          </cell>
          <cell r="L36" t="str">
            <v>Ministerio de Justicia</v>
          </cell>
          <cell r="N36">
            <v>187</v>
          </cell>
          <cell r="O36" t="str">
            <v>39, 74, 81, 143</v>
          </cell>
          <cell r="P36" t="str">
            <v>03-Conferencia sectorial</v>
          </cell>
        </row>
        <row r="37">
          <cell r="A37">
            <v>33</v>
          </cell>
          <cell r="B37" t="str">
            <v>C11</v>
          </cell>
          <cell r="C37" t="str">
            <v>I02</v>
          </cell>
          <cell r="D37" t="str">
            <v>C11.I02.P01.PROVISIONAL.S11</v>
          </cell>
          <cell r="E37" t="str">
            <v>A</v>
          </cell>
          <cell r="F37" t="str">
            <v>Justicia 2030/ Proyecto 6. Inmediación digital.</v>
          </cell>
          <cell r="I37" t="str">
            <v>Departamento de Políticas Migratorias y Justicia</v>
          </cell>
          <cell r="J37" t="str">
            <v xml:space="preserve">Inma </v>
          </cell>
          <cell r="L37" t="str">
            <v>Ministerio de Justicia</v>
          </cell>
          <cell r="N37">
            <v>187</v>
          </cell>
          <cell r="O37" t="str">
            <v>39, 74, 81, 143</v>
          </cell>
          <cell r="P37" t="str">
            <v>03-Conferencia sectorial</v>
          </cell>
        </row>
        <row r="38">
          <cell r="A38">
            <v>34</v>
          </cell>
          <cell r="B38" t="str">
            <v>C11</v>
          </cell>
          <cell r="C38" t="str">
            <v>I02</v>
          </cell>
          <cell r="D38" t="str">
            <v>C11.I02.P01.PROVISIONAL.S11</v>
          </cell>
          <cell r="E38" t="str">
            <v>A</v>
          </cell>
          <cell r="F38" t="str">
            <v>Justicia 2030/ Proyecto 7. Textualización.</v>
          </cell>
          <cell r="I38" t="str">
            <v>Departamento de Políticas Migratorias y Justicia</v>
          </cell>
          <cell r="J38" t="str">
            <v xml:space="preserve">Inma </v>
          </cell>
          <cell r="L38" t="str">
            <v>Ministerio de Justicia</v>
          </cell>
          <cell r="N38">
            <v>187</v>
          </cell>
          <cell r="O38" t="str">
            <v>39, 74, 81, 143</v>
          </cell>
          <cell r="P38" t="str">
            <v>03-Conferencia sectorial</v>
          </cell>
        </row>
        <row r="39">
          <cell r="A39">
            <v>35</v>
          </cell>
          <cell r="B39" t="str">
            <v>C11</v>
          </cell>
          <cell r="C39" t="str">
            <v>I02</v>
          </cell>
          <cell r="D39" t="str">
            <v>C11.I02.P01.PROVISIONAL.S11</v>
          </cell>
          <cell r="E39" t="str">
            <v>A</v>
          </cell>
          <cell r="F39" t="str">
            <v>Justicia 2030/ Proyecto 8. MASC.</v>
          </cell>
          <cell r="G39" t="str">
            <v>PG070</v>
          </cell>
          <cell r="H39">
            <v>44818</v>
          </cell>
          <cell r="I39" t="str">
            <v>Departamento de Políticas Migratorias y Justicia</v>
          </cell>
          <cell r="J39" t="str">
            <v xml:space="preserve">Inma </v>
          </cell>
          <cell r="L39" t="str">
            <v>Ministerio de Justicia</v>
          </cell>
          <cell r="N39">
            <v>187</v>
          </cell>
          <cell r="O39" t="str">
            <v>39, 74, 81, 143</v>
          </cell>
          <cell r="P39" t="str">
            <v>07-Plan gestión aprobado</v>
          </cell>
        </row>
        <row r="40">
          <cell r="A40">
            <v>36</v>
          </cell>
          <cell r="B40" t="str">
            <v>C11</v>
          </cell>
          <cell r="C40" t="str">
            <v>I02</v>
          </cell>
          <cell r="D40" t="str">
            <v>C11.I02.P01.PROVISIONAL.S11</v>
          </cell>
          <cell r="E40" t="str">
            <v>A</v>
          </cell>
          <cell r="F40" t="str">
            <v>Justicia 2030/ Proyecto 9. Registro Civil.</v>
          </cell>
          <cell r="I40" t="str">
            <v>Departamento de Políticas Migratorias y Justicia</v>
          </cell>
          <cell r="J40" t="str">
            <v xml:space="preserve">Inma </v>
          </cell>
          <cell r="L40" t="str">
            <v>Ministerio de Justicia</v>
          </cell>
          <cell r="N40">
            <v>187</v>
          </cell>
          <cell r="O40" t="str">
            <v>39, 74, 81, 143</v>
          </cell>
          <cell r="P40" t="str">
            <v>03-Conferencia sectorial</v>
          </cell>
        </row>
        <row r="41">
          <cell r="A41">
            <v>37</v>
          </cell>
          <cell r="B41" t="str">
            <v>C11</v>
          </cell>
          <cell r="C41" t="str">
            <v>I03</v>
          </cell>
          <cell r="F41" t="str">
            <v>C11.I03-2.Transformación digital y modernización de las AAPP de las CCAA: Servicio infraestructuras. Evolución hacia una cloud privada sostenible</v>
          </cell>
          <cell r="G41" t="str">
            <v>PG071</v>
          </cell>
          <cell r="H41">
            <v>44829</v>
          </cell>
          <cell r="I41" t="str">
            <v>Departamento de Universidad, Innovación y Transformación Digital</v>
          </cell>
          <cell r="J41" t="str">
            <v>Nicolás</v>
          </cell>
          <cell r="L41" t="str">
            <v>Ministerio de Política Territorial y Función Pública</v>
          </cell>
          <cell r="N41" t="str">
            <v>215, 216</v>
          </cell>
          <cell r="O41" t="str">
            <v>67,64, 141</v>
          </cell>
          <cell r="P41" t="str">
            <v>07-Plan gestión aprobado</v>
          </cell>
        </row>
        <row r="42">
          <cell r="A42">
            <v>38</v>
          </cell>
          <cell r="B42" t="str">
            <v>C11</v>
          </cell>
          <cell r="C42" t="str">
            <v>I03</v>
          </cell>
          <cell r="F42" t="str">
            <v>C11.I03-4.Transformación digital y modernización de las AAPP de las CCAA: Salud</v>
          </cell>
          <cell r="I42" t="str">
            <v>Departamento de Salud</v>
          </cell>
          <cell r="L42" t="str">
            <v>Ministerio de Política Territorial y Función Pública</v>
          </cell>
          <cell r="N42" t="str">
            <v>215, 216</v>
          </cell>
          <cell r="O42" t="str">
            <v>67,64, 141</v>
          </cell>
          <cell r="P42" t="str">
            <v>03-Conferencia sectorial</v>
          </cell>
        </row>
        <row r="43">
          <cell r="A43">
            <v>39</v>
          </cell>
          <cell r="B43" t="str">
            <v>C11</v>
          </cell>
          <cell r="C43" t="str">
            <v>I03</v>
          </cell>
          <cell r="F43" t="str">
            <v>Transformación digital y modernización de las AAPP de las CCAA (1): DATUPNA</v>
          </cell>
          <cell r="G43" t="str">
            <v>PG065</v>
          </cell>
          <cell r="H43">
            <v>44817</v>
          </cell>
          <cell r="I43" t="str">
            <v>Departamento de Universidad, Innovación y Transformación Digital</v>
          </cell>
          <cell r="J43" t="str">
            <v>Nicolás</v>
          </cell>
          <cell r="K43" t="str">
            <v>Mikel Rey Legarreta</v>
          </cell>
          <cell r="L43" t="str">
            <v>Ministerio de Política Territorial y Función Pública</v>
          </cell>
          <cell r="N43" t="str">
            <v>215, 216</v>
          </cell>
          <cell r="O43" t="str">
            <v>67,64, 141</v>
          </cell>
          <cell r="P43" t="str">
            <v>07-Plan gestión aprobado</v>
          </cell>
          <cell r="Q43" t="str">
            <v>oscar: 06/04/2022: cambiado de Presidencia a Universidades, DGTD. Tiene 6 líneas estratégicas y puede que lo desarrollen 3 departamentos</v>
          </cell>
        </row>
        <row r="44">
          <cell r="A44">
            <v>40</v>
          </cell>
          <cell r="B44" t="str">
            <v>C11</v>
          </cell>
          <cell r="C44" t="str">
            <v>I03</v>
          </cell>
          <cell r="F44" t="str">
            <v>Transformación digital y modernización de las AAPP de las CCAA (3): Servicio de avance digital</v>
          </cell>
          <cell r="G44" t="str">
            <v>PG066</v>
          </cell>
          <cell r="H44">
            <v>44817</v>
          </cell>
          <cell r="I44" t="str">
            <v>Departamento de Universidad, Innovación y Transformación Digital</v>
          </cell>
          <cell r="J44" t="str">
            <v>Nicolás</v>
          </cell>
          <cell r="L44" t="str">
            <v>Ministerio de Política Territorial y Función Pública</v>
          </cell>
          <cell r="N44" t="str">
            <v>215, 216</v>
          </cell>
          <cell r="O44" t="str">
            <v>67,64, 141</v>
          </cell>
          <cell r="P44" t="str">
            <v>07-Plan gestión aprobado</v>
          </cell>
        </row>
        <row r="45">
          <cell r="A45">
            <v>41</v>
          </cell>
          <cell r="B45" t="str">
            <v>C12</v>
          </cell>
          <cell r="C45" t="str">
            <v>I03</v>
          </cell>
          <cell r="F45" t="str">
            <v>Gestión de residuos domésticos: medidas de prevención, minimización, separación, reutilización y reciclado.</v>
          </cell>
          <cell r="G45" t="str">
            <v>PG008</v>
          </cell>
          <cell r="H45">
            <v>44617</v>
          </cell>
          <cell r="I45" t="str">
            <v>Departamento de Desarrollo Rural y Medio Ambiente</v>
          </cell>
          <cell r="L45" t="str">
            <v>Ministerio para la Transición Ecológica y el Reto Demográfico</v>
          </cell>
          <cell r="N45">
            <v>226</v>
          </cell>
          <cell r="O45" t="str">
            <v>35 (residuos),117</v>
          </cell>
          <cell r="P45" t="str">
            <v>07-Plan gestión aprobado</v>
          </cell>
          <cell r="Q45" t="str">
            <v>24-10-2022: Con informe de Presupuestos se modificación presupuestación gto/ing</v>
          </cell>
        </row>
        <row r="46">
          <cell r="A46">
            <v>42</v>
          </cell>
          <cell r="B46" t="str">
            <v>C13</v>
          </cell>
          <cell r="C46" t="str">
            <v>I04</v>
          </cell>
          <cell r="F46" t="str">
            <v>Programa de modernización del Comercio: Fondo Tecnológico.</v>
          </cell>
          <cell r="G46" t="str">
            <v>PG067</v>
          </cell>
          <cell r="H46" t="str">
            <v xml:space="preserve">    16/08/2022</v>
          </cell>
          <cell r="I46" t="str">
            <v>Departamento de Desarrollo Económico y Empresarial</v>
          </cell>
          <cell r="J46" t="str">
            <v>Ana</v>
          </cell>
          <cell r="K46" t="str">
            <v>Margarita Cueli</v>
          </cell>
          <cell r="L46" t="str">
            <v>Ministerio de Industria, Comercio y Turismo</v>
          </cell>
          <cell r="N46">
            <v>196</v>
          </cell>
          <cell r="P46" t="str">
            <v>07-Plan gestión aprobado</v>
          </cell>
        </row>
        <row r="47">
          <cell r="A47">
            <v>43</v>
          </cell>
          <cell r="B47" t="str">
            <v>C14</v>
          </cell>
          <cell r="C47" t="str">
            <v>I01</v>
          </cell>
          <cell r="F47" t="str">
            <v>5 Planes de sostenibilidad turística en destino: Tierra Estella, Zona Media, Comarca de Sangüesa / Zangoza y Prepirineo, Pirineo y Baztán Bidasoa</v>
          </cell>
          <cell r="I47" t="str">
            <v>Departamento de Desarrollo Económico y Empresarial</v>
          </cell>
          <cell r="J47" t="str">
            <v>Ana</v>
          </cell>
          <cell r="L47" t="str">
            <v>Ministerio de Industria, Comercio y Turismo</v>
          </cell>
          <cell r="N47" t="str">
            <v>218, 219</v>
          </cell>
          <cell r="P47" t="str">
            <v>01-Documento Informativo</v>
          </cell>
          <cell r="Q47" t="str">
            <v>4.740.000 euros cada uno de los 5 destinos</v>
          </cell>
        </row>
        <row r="48">
          <cell r="A48">
            <v>44</v>
          </cell>
          <cell r="B48" t="str">
            <v>C14</v>
          </cell>
          <cell r="C48" t="str">
            <v>I01</v>
          </cell>
          <cell r="F48" t="str">
            <v>Actuaciones de cohesión de destino (ACD) "Navarra rural"</v>
          </cell>
          <cell r="G48" t="str">
            <v>PG055</v>
          </cell>
          <cell r="H48">
            <v>44736</v>
          </cell>
          <cell r="I48" t="str">
            <v>Departamento de Desarrollo Económico y Empresarial</v>
          </cell>
          <cell r="J48" t="str">
            <v>Ana</v>
          </cell>
          <cell r="L48" t="str">
            <v>Ministerio de Industria, Comercio y Turismo</v>
          </cell>
          <cell r="N48">
            <v>220</v>
          </cell>
          <cell r="O48" t="str">
            <v>99, 161</v>
          </cell>
          <cell r="P48" t="str">
            <v>07-Plan gestión aprobado</v>
          </cell>
        </row>
        <row r="49">
          <cell r="A49">
            <v>45</v>
          </cell>
          <cell r="B49" t="str">
            <v>C14</v>
          </cell>
          <cell r="C49" t="str">
            <v>I01</v>
          </cell>
          <cell r="F49" t="str">
            <v>Plan de sostenibilidad turística en destino "Pamplona SF365"</v>
          </cell>
          <cell r="G49" t="str">
            <v>PG010</v>
          </cell>
          <cell r="H49">
            <v>44676</v>
          </cell>
          <cell r="I49" t="str">
            <v>Departamento de Desarrollo Económico y Empresarial</v>
          </cell>
          <cell r="J49" t="str">
            <v>Ana</v>
          </cell>
          <cell r="L49" t="str">
            <v>Ministerio de Industria, Comercio y Turismo</v>
          </cell>
          <cell r="N49">
            <v>220</v>
          </cell>
          <cell r="O49" t="str">
            <v>99, 161</v>
          </cell>
          <cell r="P49" t="str">
            <v>07-Plan gestión aprobado</v>
          </cell>
        </row>
        <row r="50">
          <cell r="A50">
            <v>46</v>
          </cell>
          <cell r="B50" t="str">
            <v>C14</v>
          </cell>
          <cell r="C50" t="str">
            <v>I01</v>
          </cell>
          <cell r="F50" t="str">
            <v>Plan de sostenibilidad turística en destino "Ribera de Navarra"</v>
          </cell>
          <cell r="G50" t="str">
            <v>PG011</v>
          </cell>
          <cell r="H50">
            <v>44676</v>
          </cell>
          <cell r="I50" t="str">
            <v>Departamento de Desarrollo Económico y Empresarial</v>
          </cell>
          <cell r="J50" t="str">
            <v>Ana</v>
          </cell>
          <cell r="L50" t="str">
            <v>Ministerio de Industria, Comercio y Turismo</v>
          </cell>
          <cell r="N50">
            <v>220</v>
          </cell>
          <cell r="O50" t="str">
            <v>99, 161</v>
          </cell>
          <cell r="P50" t="str">
            <v>07-Plan gestión aprobado</v>
          </cell>
        </row>
        <row r="51">
          <cell r="A51">
            <v>47</v>
          </cell>
          <cell r="B51" t="str">
            <v>C14</v>
          </cell>
          <cell r="C51" t="str">
            <v>I01</v>
          </cell>
          <cell r="F51" t="str">
            <v>Plan Nacional de Sostenibilidad Turística en Destinos Xacobeo 2021</v>
          </cell>
          <cell r="I51" t="str">
            <v>Departamento de Desarrollo Económico y Empresarial</v>
          </cell>
          <cell r="J51" t="str">
            <v>Ana</v>
          </cell>
          <cell r="K51" t="str">
            <v>Alberto Ecay Pagoto</v>
          </cell>
          <cell r="L51" t="str">
            <v>Ministerio de Industria, Comercio y Turismo</v>
          </cell>
          <cell r="N51">
            <v>180</v>
          </cell>
          <cell r="P51" t="str">
            <v>05-Real Decreto para convocatoria de subvenciones</v>
          </cell>
        </row>
        <row r="52">
          <cell r="A52">
            <v>48</v>
          </cell>
          <cell r="B52" t="str">
            <v>C14</v>
          </cell>
          <cell r="C52" t="str">
            <v>I04</v>
          </cell>
          <cell r="F52" t="str">
            <v>Proyectos de eficiencia energética y economía circular de empresas turísticas.</v>
          </cell>
          <cell r="G52" t="str">
            <v>PG072</v>
          </cell>
          <cell r="H52">
            <v>44831</v>
          </cell>
          <cell r="I52" t="str">
            <v>Departamento de Desarrollo Económico y Empresarial</v>
          </cell>
          <cell r="J52" t="str">
            <v>Ana</v>
          </cell>
          <cell r="K52" t="str">
            <v>Alberto Ecay Pagoto</v>
          </cell>
          <cell r="L52" t="str">
            <v>Ministerio de Industria, Comercio y Turismo</v>
          </cell>
          <cell r="N52">
            <v>198</v>
          </cell>
          <cell r="O52" t="str">
            <v>179, 198, 199, 200, 201,217</v>
          </cell>
          <cell r="P52" t="str">
            <v>07-Plan gestión aprobado</v>
          </cell>
        </row>
        <row r="53">
          <cell r="A53">
            <v>49</v>
          </cell>
          <cell r="B53" t="str">
            <v>C14</v>
          </cell>
          <cell r="C53" t="str">
            <v>I04</v>
          </cell>
          <cell r="F53" t="str">
            <v>Proyectos sostenibles de mantenimiento y rehabilitación del patrimonio histórico con uso turístico.</v>
          </cell>
          <cell r="I53" t="str">
            <v>Departamento de Cultura y Deporte</v>
          </cell>
          <cell r="J53" t="str">
            <v>Ana</v>
          </cell>
          <cell r="K53" t="str">
            <v>Alberto Ecay Pagoto</v>
          </cell>
          <cell r="L53" t="str">
            <v>Ministerio de Industria, Comercio y Turismo</v>
          </cell>
          <cell r="N53">
            <v>181</v>
          </cell>
          <cell r="P53" t="str">
            <v>05-Real Decreto para convocatoria de subvenciones</v>
          </cell>
          <cell r="Q53" t="str">
            <v>Lo hace Cultuna, no D.Económico 27-10-22</v>
          </cell>
        </row>
        <row r="54">
          <cell r="A54">
            <v>50</v>
          </cell>
          <cell r="B54" t="str">
            <v>C15</v>
          </cell>
          <cell r="C54" t="str">
            <v>I02</v>
          </cell>
          <cell r="D54" t="str">
            <v>C15.I02.P01.PROVISIONAL.S15</v>
          </cell>
          <cell r="F54" t="str">
            <v>Programa UNICO- Conectividad de nueva generación en Centros Públicos de Referencia.</v>
          </cell>
          <cell r="G54" t="str">
            <v>PG051</v>
          </cell>
          <cell r="H54">
            <v>44725</v>
          </cell>
          <cell r="I54" t="str">
            <v>Departamento de Universidad, Innovación y Transformación Digital</v>
          </cell>
          <cell r="J54" t="str">
            <v>Nicolás</v>
          </cell>
          <cell r="L54" t="str">
            <v>Ministerio de Asuntos Económicos y Transformación Digital</v>
          </cell>
          <cell r="N54">
            <v>148</v>
          </cell>
          <cell r="O54" t="str">
            <v>129, 108</v>
          </cell>
          <cell r="P54" t="str">
            <v>07-Plan gestión aprobado</v>
          </cell>
        </row>
        <row r="55">
          <cell r="A55">
            <v>51</v>
          </cell>
          <cell r="B55" t="str">
            <v>C15</v>
          </cell>
          <cell r="C55" t="str">
            <v>I02</v>
          </cell>
          <cell r="D55" t="str">
            <v>C15.I02.P01.PROVISIONAL.S34</v>
          </cell>
          <cell r="F55" t="str">
            <v>Programa UNICO-Industria y empresas (polígonos)</v>
          </cell>
          <cell r="G55" t="str">
            <v>PG064</v>
          </cell>
          <cell r="H55">
            <v>44782</v>
          </cell>
          <cell r="I55" t="str">
            <v>Departamento de Desarrollo Económico y Empresarial</v>
          </cell>
          <cell r="J55" t="str">
            <v>Ana</v>
          </cell>
          <cell r="K55" t="str">
            <v>Servicio Fomento Industria</v>
          </cell>
          <cell r="L55" t="str">
            <v>Ministerio de Asuntos Económicos y Transformación Digital</v>
          </cell>
          <cell r="N55">
            <v>145</v>
          </cell>
          <cell r="O55">
            <v>144.108</v>
          </cell>
          <cell r="P55" t="str">
            <v>07-Plan gestión aprobado</v>
          </cell>
        </row>
        <row r="56">
          <cell r="A56">
            <v>52</v>
          </cell>
          <cell r="B56" t="str">
            <v>C15</v>
          </cell>
          <cell r="C56" t="str">
            <v>I03</v>
          </cell>
          <cell r="D56" t="str">
            <v>C15.I03.P01.PROVISIONAL.S15</v>
          </cell>
          <cell r="F56" t="str">
            <v>Programa UNICO-Bono Social</v>
          </cell>
          <cell r="G56" t="str">
            <v>PG075</v>
          </cell>
          <cell r="H56">
            <v>44858</v>
          </cell>
          <cell r="I56" t="str">
            <v>Departamento de Universidad, Innovación y Transformación Digital</v>
          </cell>
          <cell r="J56" t="str">
            <v>Nicolás</v>
          </cell>
          <cell r="L56" t="str">
            <v>Ministerio de Asuntos Económicos y Transformación Digital</v>
          </cell>
          <cell r="N56">
            <v>146</v>
          </cell>
          <cell r="O56" t="str">
            <v>131, 108, 221</v>
          </cell>
          <cell r="P56" t="str">
            <v>07-Plan gestión aprobado</v>
          </cell>
        </row>
        <row r="57">
          <cell r="A57">
            <v>53</v>
          </cell>
          <cell r="B57" t="str">
            <v>C15</v>
          </cell>
          <cell r="C57" t="str">
            <v>I04</v>
          </cell>
          <cell r="D57" t="str">
            <v>C15.I04.P01.PROVISIONAL.S15</v>
          </cell>
          <cell r="F57" t="str">
            <v>Programa UNICO-Edificios (actuaciones mejora de las infraestructuras de telecomunicaciones)</v>
          </cell>
          <cell r="I57" t="str">
            <v>Departamento de Universidad, Innovación y Transformación Digital</v>
          </cell>
          <cell r="J57" t="str">
            <v>Nicolás</v>
          </cell>
          <cell r="L57" t="str">
            <v>Ministerio de Asuntos Económicos y Transformación Digital</v>
          </cell>
          <cell r="N57">
            <v>147</v>
          </cell>
          <cell r="O57" t="str">
            <v>132, 108</v>
          </cell>
          <cell r="P57" t="str">
            <v>04-Resolución Ministerio</v>
          </cell>
          <cell r="Q57" t="str">
            <v>Ana Martínez comenta que igual en 2023 lo hace DG Telecomunicaciones o Vivienda. 26-10-22</v>
          </cell>
        </row>
        <row r="58">
          <cell r="A58">
            <v>54</v>
          </cell>
          <cell r="B58" t="str">
            <v>C17</v>
          </cell>
          <cell r="C58" t="str">
            <v>I01</v>
          </cell>
          <cell r="F58" t="str">
            <v>Plan Complementario Energía e Hidrógeno Renovable.</v>
          </cell>
          <cell r="G58" t="str">
            <v>PG049</v>
          </cell>
          <cell r="H58">
            <v>44719</v>
          </cell>
          <cell r="I58" t="str">
            <v>Departamento de Universidad, Innovación y Transformación Digital</v>
          </cell>
          <cell r="J58" t="str">
            <v>Nicolás</v>
          </cell>
          <cell r="L58" t="str">
            <v>Ministerio de Ciencia e Innovación</v>
          </cell>
          <cell r="N58">
            <v>195</v>
          </cell>
          <cell r="O58" t="str">
            <v>116, 133</v>
          </cell>
          <cell r="P58" t="str">
            <v>07-Plan gestión aprobado</v>
          </cell>
        </row>
        <row r="59">
          <cell r="A59">
            <v>55</v>
          </cell>
          <cell r="B59" t="str">
            <v>C17</v>
          </cell>
          <cell r="C59" t="str">
            <v>I01</v>
          </cell>
          <cell r="F59" t="str">
            <v>Planes Complementarios con las Comunidades Autónomas de I+D+I .
Programa: "AGROALIMENTACIÓN" en Navarra</v>
          </cell>
          <cell r="G59" t="str">
            <v>PG077</v>
          </cell>
          <cell r="H59">
            <v>44860</v>
          </cell>
          <cell r="I59" t="str">
            <v>Departamento de Universidad, Innovación y Transformación Digital</v>
          </cell>
          <cell r="J59" t="str">
            <v>Nicolás</v>
          </cell>
          <cell r="L59" t="str">
            <v>Ministerio de Ciencia e Innovación</v>
          </cell>
          <cell r="N59">
            <v>188</v>
          </cell>
          <cell r="O59">
            <v>217</v>
          </cell>
          <cell r="P59" t="str">
            <v>07-Plan gestión aprobado</v>
          </cell>
        </row>
        <row r="60">
          <cell r="A60">
            <v>56</v>
          </cell>
          <cell r="B60" t="str">
            <v>C18</v>
          </cell>
          <cell r="C60" t="str">
            <v>I01</v>
          </cell>
          <cell r="D60" t="str">
            <v>C18.I01.P01.SANIDAD.P1.S16</v>
          </cell>
          <cell r="F60" t="str">
            <v>Inversión en Equipos de Alta Tecnología (INVEAT)</v>
          </cell>
          <cell r="G60" t="str">
            <v>PG005</v>
          </cell>
          <cell r="H60">
            <v>44622</v>
          </cell>
          <cell r="I60" t="str">
            <v>Departamento de Salud</v>
          </cell>
          <cell r="L60" t="str">
            <v>Ministerio de Sanidad</v>
          </cell>
          <cell r="N60">
            <v>185</v>
          </cell>
          <cell r="O60" t="str">
            <v>72 y 95</v>
          </cell>
          <cell r="P60" t="str">
            <v>07-Plan gestión aprobado</v>
          </cell>
        </row>
        <row r="61">
          <cell r="A61">
            <v>57</v>
          </cell>
          <cell r="B61" t="str">
            <v>C18</v>
          </cell>
          <cell r="C61" t="str">
            <v>I02</v>
          </cell>
          <cell r="D61" t="str">
            <v>C18.I02.P03.PROVISIONAL.S15</v>
          </cell>
          <cell r="F61" t="str">
            <v>Campaña de información y sensibilización para el programa poblacional de detección precoz de cáncer de cuello de útero de Navarra (PDPCCU)</v>
          </cell>
          <cell r="G61" t="str">
            <v>PG076</v>
          </cell>
          <cell r="H61">
            <v>44859</v>
          </cell>
          <cell r="I61" t="str">
            <v>Departamento de Salud</v>
          </cell>
          <cell r="K61" t="str">
            <v>Miguel Garatea Crelgo (ISPL)</v>
          </cell>
          <cell r="L61" t="str">
            <v>Ministerio de Sanidad</v>
          </cell>
          <cell r="N61">
            <v>190</v>
          </cell>
          <cell r="O61">
            <v>164</v>
          </cell>
          <cell r="P61" t="str">
            <v>03-Conferencia sectorial</v>
          </cell>
        </row>
        <row r="62">
          <cell r="A62">
            <v>58</v>
          </cell>
          <cell r="B62" t="str">
            <v>C18</v>
          </cell>
          <cell r="C62" t="str">
            <v>I02</v>
          </cell>
          <cell r="F62" t="str">
            <v>Garantizar a los pacientes con cáncer y sus familiares una adecuada prevención, asistencia y seguimiento en cualquiera de las fases de la enfermedad independientemente del lugar de residencia del mismo (Cáncer Colorrectal)</v>
          </cell>
          <cell r="I62" t="str">
            <v>Departamento de Salud</v>
          </cell>
          <cell r="K62" t="str">
            <v>Miguel Garatea Crelgo (ISPL)</v>
          </cell>
          <cell r="L62" t="str">
            <v>Ministerio de Sanidad</v>
          </cell>
          <cell r="N62">
            <v>190</v>
          </cell>
          <cell r="O62">
            <v>164</v>
          </cell>
          <cell r="P62" t="str">
            <v>03-Conferencia sectorial</v>
          </cell>
        </row>
        <row r="63">
          <cell r="A63">
            <v>59</v>
          </cell>
          <cell r="B63" t="str">
            <v>C18</v>
          </cell>
          <cell r="C63" t="str">
            <v>I03</v>
          </cell>
          <cell r="D63" t="str">
            <v>C18.I03.P02.PROVISIONAL.S15</v>
          </cell>
          <cell r="F63" t="str">
            <v>Sistema de información de la Red de vigilancia en salud pública (redes de vigilancia Argos, Inmunis y de cancer)</v>
          </cell>
          <cell r="I63" t="str">
            <v>Departamento de Salud</v>
          </cell>
          <cell r="K63" t="str">
            <v>Miguel Garatea Crelgo (ISPL)</v>
          </cell>
          <cell r="L63" t="str">
            <v>Ministerio de Sanidad</v>
          </cell>
          <cell r="N63">
            <v>148</v>
          </cell>
          <cell r="O63">
            <v>217</v>
          </cell>
          <cell r="P63" t="str">
            <v>03-Conferencia sectorial</v>
          </cell>
          <cell r="Q63" t="str">
            <v>Ingresos  22 y gastos 23 introducidos con los datos de 217 previsión presupuestos</v>
          </cell>
        </row>
        <row r="64">
          <cell r="A64">
            <v>60</v>
          </cell>
          <cell r="B64" t="str">
            <v>C18</v>
          </cell>
          <cell r="C64" t="str">
            <v>I04</v>
          </cell>
          <cell r="D64" t="str">
            <v>C18.I04.P02.PROVISIONAL.S15</v>
          </cell>
          <cell r="F64" t="str">
            <v>Formación de profesionales sanitarios en el ámbito de los planes de formación continuada</v>
          </cell>
          <cell r="I64" t="str">
            <v>Departamento de Salud</v>
          </cell>
          <cell r="L64" t="str">
            <v>Ministerio de Sanidad</v>
          </cell>
          <cell r="N64" t="str">
            <v>183 y 184</v>
          </cell>
          <cell r="O64">
            <v>164</v>
          </cell>
          <cell r="P64" t="str">
            <v>03-Conferencia sectorial</v>
          </cell>
        </row>
        <row r="65">
          <cell r="A65">
            <v>61</v>
          </cell>
          <cell r="B65" t="str">
            <v>C19</v>
          </cell>
          <cell r="C65" t="str">
            <v>I01</v>
          </cell>
          <cell r="D65" t="str">
            <v>C19.I01.P01.PROVISIONAL.S15</v>
          </cell>
          <cell r="F65" t="str">
            <v>Programa formativo de inicicación en competencias digitales para la ciudadanía.</v>
          </cell>
          <cell r="G65" t="str">
            <v>PG048</v>
          </cell>
          <cell r="H65">
            <v>44718</v>
          </cell>
          <cell r="I65" t="str">
            <v>Departamento de Universidad, Innovación y Transformación Digital</v>
          </cell>
          <cell r="J65" t="str">
            <v>Nicolás</v>
          </cell>
          <cell r="L65" t="str">
            <v>Ministerio de Asuntos Económicos y Transformación Digital</v>
          </cell>
          <cell r="N65">
            <v>149</v>
          </cell>
          <cell r="O65" t="str">
            <v>108, 91, 75, 59</v>
          </cell>
          <cell r="P65" t="str">
            <v>07-Plan gestión aprobado</v>
          </cell>
        </row>
        <row r="66">
          <cell r="A66">
            <v>62</v>
          </cell>
          <cell r="B66" t="str">
            <v>C19</v>
          </cell>
          <cell r="C66" t="str">
            <v>I02</v>
          </cell>
          <cell r="D66" t="str">
            <v>C19.I02.P01.PROVISIONAL.S15</v>
          </cell>
          <cell r="F66" t="str">
            <v>IkasNOVA Plan de digitalización educativa- COMPETENCIA (#ComDigEdu)</v>
          </cell>
          <cell r="G66" t="str">
            <v>PG057</v>
          </cell>
          <cell r="H66">
            <v>44734</v>
          </cell>
          <cell r="I66" t="str">
            <v>Departamento de Educación</v>
          </cell>
          <cell r="J66" t="str">
            <v>Marivi</v>
          </cell>
          <cell r="K66" t="str">
            <v>Sagrario y Amaya</v>
          </cell>
          <cell r="L66" t="str">
            <v>Ministerio de Educación y Formación Profesional</v>
          </cell>
          <cell r="N66">
            <v>153</v>
          </cell>
          <cell r="O66" t="str">
            <v>109, 69 , 212</v>
          </cell>
          <cell r="P66" t="str">
            <v>07-Plan gestión aprobado</v>
          </cell>
          <cell r="Q66" t="str">
            <v>Un mismo plan de gestión para dos líneas.</v>
          </cell>
        </row>
        <row r="67">
          <cell r="A67">
            <v>63</v>
          </cell>
          <cell r="B67" t="str">
            <v>C19</v>
          </cell>
          <cell r="C67" t="str">
            <v>I03</v>
          </cell>
          <cell r="F67" t="str">
            <v>Competencias digitales para el empleo.</v>
          </cell>
          <cell r="G67" t="str">
            <v>PG012</v>
          </cell>
          <cell r="H67">
            <v>44526</v>
          </cell>
          <cell r="I67" t="str">
            <v>Departamento de Derechos Sociales</v>
          </cell>
          <cell r="K67" t="str">
            <v>Ana Arteaga Martinez</v>
          </cell>
          <cell r="L67" t="str">
            <v>Ministerio de Inclusión, Seguridad Social y Migraciones</v>
          </cell>
          <cell r="N67">
            <v>165</v>
          </cell>
          <cell r="O67" t="str">
            <v>91, 75, 59</v>
          </cell>
          <cell r="P67" t="str">
            <v>07-Plan gestión aprobado</v>
          </cell>
        </row>
        <row r="68">
          <cell r="A68">
            <v>64</v>
          </cell>
          <cell r="B68" t="str">
            <v>C20</v>
          </cell>
          <cell r="C68" t="str">
            <v>I01</v>
          </cell>
          <cell r="D68" t="str">
            <v>C20.I01.P01.PROVISIONAL.S15</v>
          </cell>
          <cell r="F68" t="str">
            <v>Plan de modernización de la FP. Evaluación y acreditación de las competencias profesionales</v>
          </cell>
          <cell r="G68" t="str">
            <v>PG052</v>
          </cell>
          <cell r="H68">
            <v>44718</v>
          </cell>
          <cell r="I68" t="str">
            <v>Departamento de Educación</v>
          </cell>
          <cell r="J68" t="str">
            <v>Marivi</v>
          </cell>
          <cell r="K68" t="str">
            <v>Sagrario y Amaya</v>
          </cell>
          <cell r="L68" t="str">
            <v>Ministerio de Educación y Formación Profesional</v>
          </cell>
          <cell r="N68">
            <v>211</v>
          </cell>
          <cell r="O68" t="str">
            <v>102, 53, 109 209 222</v>
          </cell>
          <cell r="P68" t="str">
            <v>07-Plan gestión aprobado</v>
          </cell>
        </row>
        <row r="69">
          <cell r="A69">
            <v>65</v>
          </cell>
          <cell r="B69" t="str">
            <v>C20</v>
          </cell>
          <cell r="C69" t="str">
            <v>I01</v>
          </cell>
          <cell r="D69" t="str">
            <v>C20.I01.P04.PROVISIONAL.S15</v>
          </cell>
          <cell r="F69" t="str">
            <v>Plan de modernización de la FP. Reskiling y upskiling.</v>
          </cell>
          <cell r="G69" t="str">
            <v>PG040</v>
          </cell>
          <cell r="H69">
            <v>44859</v>
          </cell>
          <cell r="I69" t="str">
            <v>Departamento de Educación</v>
          </cell>
          <cell r="J69" t="str">
            <v>Marivi</v>
          </cell>
          <cell r="K69" t="str">
            <v>Sagrario y Amaya</v>
          </cell>
          <cell r="L69" t="str">
            <v>Ministerio de Educación y Formación Profesional</v>
          </cell>
          <cell r="N69">
            <v>214</v>
          </cell>
          <cell r="O69">
            <v>169</v>
          </cell>
          <cell r="P69" t="str">
            <v>07-Plan gestión aprobado</v>
          </cell>
        </row>
        <row r="70">
          <cell r="A70">
            <v>66</v>
          </cell>
          <cell r="B70" t="str">
            <v>C20</v>
          </cell>
          <cell r="C70" t="str">
            <v>I02</v>
          </cell>
          <cell r="D70" t="str">
            <v>C20.I02.P02.PROVISIONAL.S15</v>
          </cell>
          <cell r="F70" t="str">
            <v>Aulas ATECA. Conversión de aulas en espacios de tecnología aplicada</v>
          </cell>
          <cell r="G70" t="str">
            <v>PG043</v>
          </cell>
          <cell r="H70">
            <v>44692</v>
          </cell>
          <cell r="I70" t="str">
            <v>Departamento de Educación</v>
          </cell>
          <cell r="J70" t="str">
            <v>Marivi</v>
          </cell>
          <cell r="K70" t="str">
            <v>Sagrario y Amaya</v>
          </cell>
          <cell r="L70" t="str">
            <v>Ministerio de Educación y Formación Profesional</v>
          </cell>
          <cell r="N70">
            <v>211</v>
          </cell>
          <cell r="O70" t="str">
            <v>109 222</v>
          </cell>
          <cell r="P70" t="str">
            <v>07-Plan gestión aprobado</v>
          </cell>
        </row>
        <row r="71">
          <cell r="A71">
            <v>67</v>
          </cell>
          <cell r="B71" t="str">
            <v>C20</v>
          </cell>
          <cell r="C71" t="str">
            <v>I02</v>
          </cell>
          <cell r="D71" t="str">
            <v>C20.I02.P01.PROVISIONAL.S15</v>
          </cell>
          <cell r="F71" t="str">
            <v xml:space="preserve">Formación docentes FP en digitalización y sostenibilidad </v>
          </cell>
          <cell r="G71" t="str">
            <v>PG042</v>
          </cell>
          <cell r="H71">
            <v>44690</v>
          </cell>
          <cell r="I71" t="str">
            <v>Departamento de Educación</v>
          </cell>
          <cell r="J71" t="str">
            <v>Marivi</v>
          </cell>
          <cell r="K71" t="str">
            <v>Sagrario y Amaya</v>
          </cell>
          <cell r="L71" t="str">
            <v>Ministerio de Educación y Formación Profesional</v>
          </cell>
          <cell r="N71">
            <v>211</v>
          </cell>
          <cell r="O71" t="str">
            <v>109 222</v>
          </cell>
          <cell r="P71" t="str">
            <v>07-Plan gestión aprobado</v>
          </cell>
        </row>
        <row r="72">
          <cell r="A72">
            <v>68</v>
          </cell>
          <cell r="B72" t="str">
            <v>C20</v>
          </cell>
          <cell r="C72" t="str">
            <v>I02</v>
          </cell>
          <cell r="F72" t="str">
            <v>IkasNOVA Plan de digitalización educativa- EQUIPAMIENTO (#EcoDigEdu)</v>
          </cell>
          <cell r="G72" t="str">
            <v>PG057</v>
          </cell>
          <cell r="H72">
            <v>44734</v>
          </cell>
          <cell r="I72" t="str">
            <v>Departamento de Educación</v>
          </cell>
          <cell r="J72" t="str">
            <v>Marivi</v>
          </cell>
          <cell r="K72" t="str">
            <v>Sagrario y Amaya</v>
          </cell>
          <cell r="L72" t="str">
            <v>Ministerio de Educación y Formación Profesional</v>
          </cell>
          <cell r="N72">
            <v>152</v>
          </cell>
          <cell r="O72" t="str">
            <v>109, 69, 210, 211</v>
          </cell>
          <cell r="P72" t="str">
            <v>07-Plan gestión aprobado</v>
          </cell>
          <cell r="Q72" t="str">
            <v>Un mismo plan de gestión para dos líneas.</v>
          </cell>
        </row>
        <row r="73">
          <cell r="A73">
            <v>69</v>
          </cell>
          <cell r="B73" t="str">
            <v>C20</v>
          </cell>
          <cell r="C73" t="str">
            <v>I02</v>
          </cell>
          <cell r="D73" t="str">
            <v>C20.I02.P03.PROVISIONAL.S15</v>
          </cell>
          <cell r="F73" t="str">
            <v>Plan de modernización de la FP. Aulas de emprendimiento.</v>
          </cell>
          <cell r="G73" t="str">
            <v>PG044</v>
          </cell>
          <cell r="H73">
            <v>44694</v>
          </cell>
          <cell r="I73" t="str">
            <v>Departamento de Educación</v>
          </cell>
          <cell r="J73" t="str">
            <v>Marivi</v>
          </cell>
          <cell r="K73" t="str">
            <v>Sagrario y Amaya</v>
          </cell>
          <cell r="L73" t="str">
            <v>Ministerio de Educación y Formación Profesional</v>
          </cell>
          <cell r="N73">
            <v>211</v>
          </cell>
          <cell r="O73" t="str">
            <v>109 222</v>
          </cell>
          <cell r="P73" t="str">
            <v>07-Plan gestión aprobado</v>
          </cell>
          <cell r="Q73" t="str">
            <v>Ingreso previsto 2022 de 140.000 euros (1-9-22)</v>
          </cell>
        </row>
        <row r="74">
          <cell r="A74">
            <v>70</v>
          </cell>
          <cell r="B74" t="str">
            <v>C20</v>
          </cell>
          <cell r="C74" t="str">
            <v>I03</v>
          </cell>
          <cell r="D74" t="str">
            <v>C20.I03.P03.PROVISIONAL.S15</v>
          </cell>
          <cell r="F74" t="str">
            <v>Plan de modernización de la FP. Ciclos bilingues.</v>
          </cell>
          <cell r="G74" t="str">
            <v>PG045</v>
          </cell>
          <cell r="H74">
            <v>44693</v>
          </cell>
          <cell r="I74" t="str">
            <v>Departamento de Educación</v>
          </cell>
          <cell r="J74" t="str">
            <v>Marivi</v>
          </cell>
          <cell r="K74" t="str">
            <v>Sagrario y Amaya</v>
          </cell>
          <cell r="L74" t="str">
            <v>Ministerio de Educación y Formación Profesional</v>
          </cell>
          <cell r="N74">
            <v>211</v>
          </cell>
          <cell r="O74" t="str">
            <v>209, 109</v>
          </cell>
          <cell r="P74" t="str">
            <v>07-Plan gestión aprobado</v>
          </cell>
          <cell r="Q74" t="str">
            <v>9/8/22: Se ha recibido transferencia de ingreso de 2.835.000€ (financiación acumulada es de 6.885.000€). Será necesaria reprogramación.</v>
          </cell>
        </row>
        <row r="75">
          <cell r="A75">
            <v>71</v>
          </cell>
          <cell r="B75" t="str">
            <v>C20</v>
          </cell>
          <cell r="C75" t="str">
            <v>I03</v>
          </cell>
          <cell r="D75" t="str">
            <v>C20.I03.P02.PROVISIONAL.S15</v>
          </cell>
          <cell r="F75" t="str">
            <v>Plan de modernización de la FP. Redimensionamiento de la oferta de FP</v>
          </cell>
          <cell r="G75" t="str">
            <v>PG056</v>
          </cell>
          <cell r="H75">
            <v>44733</v>
          </cell>
          <cell r="I75" t="str">
            <v>Departamento de Educación</v>
          </cell>
          <cell r="J75" t="str">
            <v>Marivi</v>
          </cell>
          <cell r="K75" t="str">
            <v>Sagrario y Amaya</v>
          </cell>
          <cell r="L75" t="str">
            <v>Ministerio de Educación y Formación Profesional</v>
          </cell>
          <cell r="N75">
            <v>211</v>
          </cell>
          <cell r="O75" t="str">
            <v>109,  209,  222</v>
          </cell>
          <cell r="P75" t="str">
            <v>07-Plan gestión aprobado</v>
          </cell>
          <cell r="Q75" t="str">
            <v>Todo Capítulo I</v>
          </cell>
        </row>
        <row r="76">
          <cell r="A76">
            <v>72</v>
          </cell>
          <cell r="B76" t="str">
            <v>C21</v>
          </cell>
          <cell r="C76" t="str">
            <v>I01</v>
          </cell>
          <cell r="D76" t="str">
            <v>C21.I01.P01.PROVISIONAL.S15</v>
          </cell>
          <cell r="F76" t="str">
            <v>Programa de impulso de escolarización en el Primer Ciclo de Educación Infantil</v>
          </cell>
          <cell r="G76" t="str">
            <v>PG041</v>
          </cell>
          <cell r="H76">
            <v>44722</v>
          </cell>
          <cell r="I76" t="str">
            <v>Departamento de Educación</v>
          </cell>
          <cell r="J76" t="str">
            <v>Marivi</v>
          </cell>
          <cell r="K76" t="str">
            <v>Sagrario y Amaya</v>
          </cell>
          <cell r="L76" t="str">
            <v>Ministerio de Educación y Formación Profesional</v>
          </cell>
          <cell r="N76">
            <v>164</v>
          </cell>
          <cell r="P76" t="str">
            <v>08-Convocatoria de subvención/contratación publicada</v>
          </cell>
        </row>
        <row r="77">
          <cell r="A77">
            <v>73</v>
          </cell>
          <cell r="B77" t="str">
            <v>C21</v>
          </cell>
          <cell r="C77" t="str">
            <v>I02</v>
          </cell>
          <cell r="D77" t="str">
            <v>C21.I02.P01.PROVISIONAL.S15</v>
          </cell>
          <cell r="F77" t="str">
            <v>PROA+, Programa para la orientación avance y enriquecimiento educativo</v>
          </cell>
          <cell r="G77" t="str">
            <v>PG046</v>
          </cell>
          <cell r="H77">
            <v>44623</v>
          </cell>
          <cell r="I77" t="str">
            <v>Departamento de Educación</v>
          </cell>
          <cell r="J77" t="str">
            <v>Marivi</v>
          </cell>
          <cell r="K77" t="str">
            <v>Sagrario y Amaya</v>
          </cell>
          <cell r="L77" t="str">
            <v>Ministerio de Educación y Formación Profesional</v>
          </cell>
          <cell r="N77">
            <v>150</v>
          </cell>
          <cell r="O77" t="str">
            <v>69, 213</v>
          </cell>
          <cell r="P77" t="str">
            <v>07-Plan gestión aprobado</v>
          </cell>
        </row>
        <row r="78">
          <cell r="A78">
            <v>74</v>
          </cell>
          <cell r="B78" t="str">
            <v>C21</v>
          </cell>
          <cell r="C78" t="str">
            <v>I03</v>
          </cell>
          <cell r="D78" t="str">
            <v>C21.I03.P01.PROVISIONAL.S15</v>
          </cell>
          <cell r="F78" t="str">
            <v>Unidades de acompañamiento</v>
          </cell>
          <cell r="G78" t="str">
            <v>PG047</v>
          </cell>
          <cell r="H78">
            <v>44624</v>
          </cell>
          <cell r="I78" t="str">
            <v>Departamento de Educación</v>
          </cell>
          <cell r="J78" t="str">
            <v>Marivi</v>
          </cell>
          <cell r="K78" t="str">
            <v>Sagrario y Amaya</v>
          </cell>
          <cell r="L78" t="str">
            <v>Ministerio de Educación y Formación Profesional</v>
          </cell>
          <cell r="N78">
            <v>151</v>
          </cell>
          <cell r="O78" t="str">
            <v>109, 69</v>
          </cell>
          <cell r="P78" t="str">
            <v>07-Plan gestión aprobado</v>
          </cell>
        </row>
        <row r="79">
          <cell r="A79">
            <v>75</v>
          </cell>
          <cell r="B79" t="str">
            <v>C22</v>
          </cell>
          <cell r="C79" t="str">
            <v>I01</v>
          </cell>
          <cell r="F79" t="str">
            <v>Modernización sistemas tecnológicos de los centros residenciales</v>
          </cell>
          <cell r="G79" t="str">
            <v>PG074</v>
          </cell>
          <cell r="H79">
            <v>44838</v>
          </cell>
          <cell r="I79" t="str">
            <v>Departamento de Derechos Sociales</v>
          </cell>
          <cell r="J79" t="str">
            <v>Oscar</v>
          </cell>
          <cell r="L79" t="str">
            <v>Ministerio de Derechos Sociales y Agenda 2030</v>
          </cell>
          <cell r="N79">
            <v>73</v>
          </cell>
          <cell r="O79" t="str">
            <v>66, 48, 38</v>
          </cell>
          <cell r="P79" t="str">
            <v>07-Plan gestión aprobado</v>
          </cell>
        </row>
        <row r="80">
          <cell r="A80">
            <v>76</v>
          </cell>
          <cell r="B80" t="str">
            <v>C22</v>
          </cell>
          <cell r="C80" t="str">
            <v>I01</v>
          </cell>
          <cell r="F80" t="str">
            <v>Reformas de centros residenciales sociosanitarios</v>
          </cell>
          <cell r="G80" t="str">
            <v>PG013</v>
          </cell>
          <cell r="H80">
            <v>44657</v>
          </cell>
          <cell r="I80" t="str">
            <v>Departamento de Derechos Sociales</v>
          </cell>
          <cell r="J80" t="str">
            <v>Oscar</v>
          </cell>
          <cell r="L80" t="str">
            <v>Ministerio de Derechos Sociales y Agenda 2030</v>
          </cell>
          <cell r="N80">
            <v>73</v>
          </cell>
          <cell r="O80" t="str">
            <v>66, 48, 38</v>
          </cell>
          <cell r="P80" t="str">
            <v>07-Plan gestión aprobado</v>
          </cell>
        </row>
        <row r="81">
          <cell r="A81">
            <v>77</v>
          </cell>
          <cell r="B81" t="str">
            <v>C22</v>
          </cell>
          <cell r="C81" t="str">
            <v>I01</v>
          </cell>
          <cell r="F81" t="str">
            <v>Teleasistencia y sistemas digitales de control del entorno</v>
          </cell>
          <cell r="G81" t="str">
            <v>PG014</v>
          </cell>
          <cell r="H81">
            <v>44657</v>
          </cell>
          <cell r="I81" t="str">
            <v>Departamento de Derechos Sociales</v>
          </cell>
          <cell r="J81" t="str">
            <v>Oscar</v>
          </cell>
          <cell r="L81" t="str">
            <v>Ministerio de Derechos Sociales y Agenda 2030</v>
          </cell>
          <cell r="N81">
            <v>73</v>
          </cell>
          <cell r="O81" t="str">
            <v>66, 48, 38</v>
          </cell>
          <cell r="P81" t="str">
            <v>08-Convocatoria de subvención/contratación publicada</v>
          </cell>
        </row>
        <row r="82">
          <cell r="A82">
            <v>78</v>
          </cell>
          <cell r="B82" t="str">
            <v>C22</v>
          </cell>
          <cell r="C82" t="str">
            <v>I02</v>
          </cell>
          <cell r="F82" t="str">
            <v>Adaptación de recursos residenciales y de estancia diurna para menores del sistema de protección y dotación de medios tecnológicos.</v>
          </cell>
          <cell r="G82" t="str">
            <v>PG015</v>
          </cell>
          <cell r="H82">
            <v>44657</v>
          </cell>
          <cell r="I82" t="str">
            <v>Departamento de Derechos Sociales</v>
          </cell>
          <cell r="J82" t="str">
            <v>Oscar</v>
          </cell>
          <cell r="L82" t="str">
            <v>Ministerio de Derechos Sociales y Agenda 2030</v>
          </cell>
          <cell r="N82">
            <v>107</v>
          </cell>
          <cell r="O82" t="str">
            <v>73, 66, 48, 38</v>
          </cell>
          <cell r="P82" t="str">
            <v>07-Plan gestión aprobado</v>
          </cell>
        </row>
        <row r="83">
          <cell r="A83">
            <v>79</v>
          </cell>
          <cell r="B83" t="str">
            <v>C22</v>
          </cell>
          <cell r="C83" t="str">
            <v>I02</v>
          </cell>
          <cell r="F83" t="str">
            <v>Historia Social Única Electrónica de Navarra</v>
          </cell>
          <cell r="G83" t="str">
            <v>PG020</v>
          </cell>
          <cell r="H83">
            <v>44852</v>
          </cell>
          <cell r="I83" t="str">
            <v>Departamento de Derechos Sociales</v>
          </cell>
          <cell r="J83" t="str">
            <v>Oscar</v>
          </cell>
          <cell r="L83" t="str">
            <v>Ministerio de Derechos Sociales y Agenda 2030</v>
          </cell>
          <cell r="N83">
            <v>73</v>
          </cell>
          <cell r="O83" t="str">
            <v>73, 66, 48, 38, 113</v>
          </cell>
          <cell r="P83" t="str">
            <v>07-Plan gestión aprobado</v>
          </cell>
        </row>
        <row r="84">
          <cell r="A84">
            <v>80</v>
          </cell>
          <cell r="B84" t="str">
            <v>C22</v>
          </cell>
          <cell r="C84" t="str">
            <v>I02</v>
          </cell>
          <cell r="F84" t="str">
            <v>Instituto de investigación en dependencia y envejecimiento</v>
          </cell>
          <cell r="I84" t="str">
            <v>Departamento de Derechos Sociales</v>
          </cell>
          <cell r="J84" t="str">
            <v>Oscar</v>
          </cell>
          <cell r="L84" t="str">
            <v>Ministerio de Derechos Sociales y Agenda 2030</v>
          </cell>
          <cell r="N84">
            <v>73</v>
          </cell>
          <cell r="O84" t="str">
            <v>66, 48, 38</v>
          </cell>
          <cell r="P84" t="str">
            <v>06-Plan gestión en confección</v>
          </cell>
        </row>
        <row r="85">
          <cell r="A85">
            <v>81</v>
          </cell>
          <cell r="B85" t="str">
            <v>C22</v>
          </cell>
          <cell r="C85" t="str">
            <v>I02</v>
          </cell>
          <cell r="F85" t="str">
            <v>Inversión tecnológica de los SSB</v>
          </cell>
          <cell r="G85" t="str">
            <v>PG018</v>
          </cell>
          <cell r="H85">
            <v>44642</v>
          </cell>
          <cell r="I85" t="str">
            <v>Departamento de Derechos Sociales</v>
          </cell>
          <cell r="J85" t="str">
            <v>Oscar</v>
          </cell>
          <cell r="L85" t="str">
            <v>Ministerio de Derechos Sociales y Agenda 2030</v>
          </cell>
          <cell r="N85">
            <v>73</v>
          </cell>
          <cell r="O85" t="str">
            <v>66, 48, 38</v>
          </cell>
          <cell r="P85" t="str">
            <v>08-Convocatoria de subvención/contratación publicada</v>
          </cell>
        </row>
        <row r="86">
          <cell r="A86">
            <v>82</v>
          </cell>
          <cell r="B86" t="str">
            <v>C22</v>
          </cell>
          <cell r="C86" t="str">
            <v>I02</v>
          </cell>
          <cell r="F86" t="str">
            <v>Plan de captación y sensibilización para impulsar el acogimiento familiar</v>
          </cell>
          <cell r="G86" t="str">
            <v>PG016</v>
          </cell>
          <cell r="H86">
            <v>44676</v>
          </cell>
          <cell r="I86" t="str">
            <v>Departamento de Derechos Sociales</v>
          </cell>
          <cell r="J86" t="str">
            <v>Oscar</v>
          </cell>
          <cell r="L86" t="str">
            <v>Ministerio de Derechos Sociales y Agenda 2030</v>
          </cell>
          <cell r="N86">
            <v>73</v>
          </cell>
          <cell r="O86" t="str">
            <v>66, 48, 38</v>
          </cell>
          <cell r="P86" t="str">
            <v>07-Plan gestión aprobado</v>
          </cell>
        </row>
        <row r="87">
          <cell r="A87">
            <v>83</v>
          </cell>
          <cell r="B87" t="str">
            <v>C22</v>
          </cell>
          <cell r="C87" t="str">
            <v>I02</v>
          </cell>
          <cell r="F87" t="str">
            <v>Proyectos de innovación rural vinculados a la innovación en el marco de los Servicios Sociales</v>
          </cell>
          <cell r="G87" t="str">
            <v>PG017</v>
          </cell>
          <cell r="H87">
            <v>44691</v>
          </cell>
          <cell r="I87" t="str">
            <v>Departamento de Derechos Sociales</v>
          </cell>
          <cell r="J87" t="str">
            <v>Oscar</v>
          </cell>
          <cell r="L87" t="str">
            <v>Ministerio de Derechos Sociales y Agenda 2030</v>
          </cell>
          <cell r="N87">
            <v>163</v>
          </cell>
          <cell r="O87" t="str">
            <v>162, 73, 66, 48, 38</v>
          </cell>
          <cell r="P87" t="str">
            <v>08-Convocatoria de subvención/contratación publicada</v>
          </cell>
        </row>
        <row r="88">
          <cell r="A88">
            <v>84</v>
          </cell>
          <cell r="B88" t="str">
            <v>C22</v>
          </cell>
          <cell r="C88" t="str">
            <v>I02</v>
          </cell>
          <cell r="F88" t="str">
            <v>Trabajo en red con enfoque dialógico</v>
          </cell>
          <cell r="G88" t="str">
            <v>PG053</v>
          </cell>
          <cell r="H88">
            <v>44691</v>
          </cell>
          <cell r="I88" t="str">
            <v>Departamento de Derechos Sociales</v>
          </cell>
          <cell r="J88" t="str">
            <v>Oscar</v>
          </cell>
          <cell r="L88" t="str">
            <v>Ministerio de Derechos Sociales y Agenda 2030</v>
          </cell>
          <cell r="N88">
            <v>73</v>
          </cell>
          <cell r="O88" t="str">
            <v>66, 48, 38</v>
          </cell>
          <cell r="P88" t="str">
            <v>07-Plan gestión aprobado</v>
          </cell>
        </row>
        <row r="89">
          <cell r="A89">
            <v>85</v>
          </cell>
          <cell r="B89" t="str">
            <v>C22</v>
          </cell>
          <cell r="C89" t="str">
            <v>I03</v>
          </cell>
          <cell r="F89" t="str">
            <v>Centro de referencia en materia de accesibilidad universal</v>
          </cell>
          <cell r="G89" t="str">
            <v>PG073</v>
          </cell>
          <cell r="H89">
            <v>44839</v>
          </cell>
          <cell r="I89" t="str">
            <v>Departamento de Derechos Sociales</v>
          </cell>
          <cell r="J89" t="str">
            <v>Oscar</v>
          </cell>
          <cell r="L89" t="str">
            <v>Ministerio de Derechos Sociales y Agenda 2030</v>
          </cell>
          <cell r="N89">
            <v>73</v>
          </cell>
          <cell r="O89" t="str">
            <v>66, 48, 38</v>
          </cell>
          <cell r="P89" t="str">
            <v>07-Plan gestión aprobado</v>
          </cell>
        </row>
        <row r="90">
          <cell r="A90">
            <v>86</v>
          </cell>
          <cell r="B90" t="str">
            <v>C22</v>
          </cell>
          <cell r="C90" t="str">
            <v>I03</v>
          </cell>
          <cell r="F90" t="str">
            <v>Convocatoria para inversiones de accesibilidad universal.</v>
          </cell>
          <cell r="G90" t="str">
            <v>PG019</v>
          </cell>
          <cell r="H90">
            <v>44679</v>
          </cell>
          <cell r="I90" t="str">
            <v>Departamento de Derechos Sociales</v>
          </cell>
          <cell r="J90" t="str">
            <v>Oscar</v>
          </cell>
          <cell r="L90" t="str">
            <v>Ministerio de Derechos Sociales y Agenda 2030</v>
          </cell>
          <cell r="N90">
            <v>118</v>
          </cell>
          <cell r="P90" t="str">
            <v>07-Plan gestión aprobado</v>
          </cell>
          <cell r="Q90" t="str">
            <v>Según RD 378/2022: 2.280.000 €</v>
          </cell>
        </row>
        <row r="91">
          <cell r="A91">
            <v>87</v>
          </cell>
          <cell r="B91" t="str">
            <v>C22</v>
          </cell>
          <cell r="C91" t="str">
            <v>I04</v>
          </cell>
          <cell r="F91" t="str">
            <v>Creación del Servicio de atención integral 24 horas a victimas de la violencia sexual.</v>
          </cell>
          <cell r="G91" t="str">
            <v>PG054</v>
          </cell>
          <cell r="H91">
            <v>44733</v>
          </cell>
          <cell r="I91" t="str">
            <v>Departamento de Presidencia, Igualdad, Función Pública e Interior</v>
          </cell>
          <cell r="K91" t="str">
            <v>Marina Malvido (INAI)</v>
          </cell>
          <cell r="L91" t="str">
            <v>Ministerio de Igualdad</v>
          </cell>
          <cell r="N91">
            <v>197</v>
          </cell>
          <cell r="O91" t="str">
            <v>87, 36, 170</v>
          </cell>
          <cell r="P91" t="str">
            <v>07-Plan gestión aprobado</v>
          </cell>
        </row>
        <row r="92">
          <cell r="A92">
            <v>88</v>
          </cell>
          <cell r="B92" t="str">
            <v>C23</v>
          </cell>
          <cell r="C92" t="str">
            <v>I01</v>
          </cell>
          <cell r="F92" t="str">
            <v>Empleo Joven. Primeras experiencias profesionales en las Administraciones Públicas.</v>
          </cell>
          <cell r="G92" t="str">
            <v>PG021</v>
          </cell>
          <cell r="H92">
            <v>44505</v>
          </cell>
          <cell r="I92" t="str">
            <v>Departamento de Derechos Sociales</v>
          </cell>
          <cell r="K92" t="str">
            <v>Ana Arteaga Martinez</v>
          </cell>
          <cell r="L92" t="str">
            <v>Ministerio de Trabajo y Economía Social</v>
          </cell>
          <cell r="M92" t="str">
            <v>Servicio Público de Empleo Estatal</v>
          </cell>
          <cell r="N92">
            <v>165</v>
          </cell>
          <cell r="O92" t="str">
            <v>91, 75, 59</v>
          </cell>
          <cell r="P92" t="str">
            <v>07-Plan gestión aprobado</v>
          </cell>
        </row>
        <row r="93">
          <cell r="A93">
            <v>89</v>
          </cell>
          <cell r="B93" t="str">
            <v>C23</v>
          </cell>
          <cell r="C93" t="str">
            <v>I01</v>
          </cell>
          <cell r="F93" t="str">
            <v>Empleo Joven. Programa de investigación INVESTIGO</v>
          </cell>
          <cell r="G93" t="str">
            <v>PG039</v>
          </cell>
          <cell r="H93">
            <v>44523</v>
          </cell>
          <cell r="I93" t="str">
            <v>Departamento de Universidad, Innovación y Transformación Digital</v>
          </cell>
          <cell r="J93" t="str">
            <v>Nicolás</v>
          </cell>
          <cell r="K93" t="str">
            <v>Guillermo Bea</v>
          </cell>
          <cell r="L93" t="str">
            <v>Ministerio de Trabajo y Economía Social</v>
          </cell>
          <cell r="M93" t="str">
            <v>Servicio Público de Empleo Estatal</v>
          </cell>
          <cell r="N93">
            <v>165</v>
          </cell>
          <cell r="O93" t="str">
            <v>91, 75, 59</v>
          </cell>
          <cell r="P93" t="str">
            <v>07-Plan gestión aprobado</v>
          </cell>
        </row>
        <row r="94">
          <cell r="A94">
            <v>90</v>
          </cell>
          <cell r="B94" t="str">
            <v>C23</v>
          </cell>
          <cell r="C94" t="str">
            <v>I02</v>
          </cell>
          <cell r="D94" t="str">
            <v>C23.I02.P01.PROVISIONAL.S15</v>
          </cell>
          <cell r="F94" t="str">
            <v>Empleo Mujer. Apoyo a mujeres en el ámbito rural y urbano</v>
          </cell>
          <cell r="G94" t="str">
            <v>PG022</v>
          </cell>
          <cell r="H94">
            <v>44593</v>
          </cell>
          <cell r="I94" t="str">
            <v>Departamento de Derechos Sociales</v>
          </cell>
          <cell r="K94" t="str">
            <v>Ana Arteaga Martinez</v>
          </cell>
          <cell r="L94" t="str">
            <v>Ministerio de Trabajo y Economía Social</v>
          </cell>
          <cell r="M94" t="str">
            <v>Servicio Público de Empleo Estatal</v>
          </cell>
          <cell r="N94">
            <v>165</v>
          </cell>
          <cell r="O94" t="str">
            <v>91, 75, 59</v>
          </cell>
          <cell r="P94" t="str">
            <v>07-Plan gestión aprobado</v>
          </cell>
        </row>
        <row r="95">
          <cell r="A95">
            <v>91</v>
          </cell>
          <cell r="B95" t="str">
            <v>C23</v>
          </cell>
          <cell r="C95" t="str">
            <v>I02</v>
          </cell>
          <cell r="D95" t="str">
            <v>C23.I02.P02.PROVISIONAL.S15</v>
          </cell>
          <cell r="F95" t="str">
            <v>Empleo mujer. Programas de formación e inserción para mujeres víctimas de violencia de género o de trata y explotación sexual con compromiso de contratación</v>
          </cell>
          <cell r="G95" t="str">
            <v>PG023</v>
          </cell>
          <cell r="H95">
            <v>44610</v>
          </cell>
          <cell r="I95" t="str">
            <v>Departamento de Derechos Sociales</v>
          </cell>
          <cell r="K95" t="str">
            <v>Ana Arteaga Martinez</v>
          </cell>
          <cell r="L95" t="str">
            <v>Ministerio de Trabajo y Economía Social</v>
          </cell>
          <cell r="M95" t="str">
            <v>Servicio Público de Empleo Estatal</v>
          </cell>
          <cell r="N95">
            <v>165</v>
          </cell>
          <cell r="O95" t="str">
            <v>91, 75, 59</v>
          </cell>
          <cell r="P95" t="str">
            <v>07-Plan gestión aprobado</v>
          </cell>
        </row>
        <row r="96">
          <cell r="A96">
            <v>92</v>
          </cell>
          <cell r="B96" t="str">
            <v>C23</v>
          </cell>
          <cell r="C96" t="str">
            <v>I02</v>
          </cell>
          <cell r="F96" t="str">
            <v>Transversalidad de género en todas las políticas activas de empleo</v>
          </cell>
          <cell r="G96" t="str">
            <v>PG024</v>
          </cell>
          <cell r="H96">
            <v>44580</v>
          </cell>
          <cell r="I96" t="str">
            <v>Departamento de Derechos Sociales</v>
          </cell>
          <cell r="K96" t="str">
            <v>Ana Arteaga Martinez</v>
          </cell>
          <cell r="L96" t="str">
            <v>Ministerio de Trabajo y Economía Social</v>
          </cell>
          <cell r="M96" t="str">
            <v>Servicio Público de Empleo Estatal</v>
          </cell>
          <cell r="N96">
            <v>165</v>
          </cell>
          <cell r="O96" t="str">
            <v>91, 75, 59</v>
          </cell>
          <cell r="P96" t="str">
            <v>07-Plan gestión aprobado</v>
          </cell>
        </row>
        <row r="97">
          <cell r="A97">
            <v>93</v>
          </cell>
          <cell r="B97" t="str">
            <v>C23</v>
          </cell>
          <cell r="C97" t="str">
            <v>I03</v>
          </cell>
          <cell r="F97" t="str">
            <v>Detección de necesidades formativas en competencias digitales para el empleo</v>
          </cell>
          <cell r="G97" t="str">
            <v>PG025</v>
          </cell>
          <cell r="H97">
            <v>44637</v>
          </cell>
          <cell r="I97" t="str">
            <v>Departamento de Derechos Sociales</v>
          </cell>
          <cell r="K97" t="str">
            <v>Ana Arteaga Martinez</v>
          </cell>
          <cell r="L97" t="str">
            <v>Ministerio de Trabajo y Economía Social</v>
          </cell>
          <cell r="M97" t="str">
            <v>Servicio Público de Empleo Estatal</v>
          </cell>
          <cell r="N97">
            <v>165</v>
          </cell>
          <cell r="O97" t="str">
            <v>91, 75, 59</v>
          </cell>
          <cell r="P97" t="str">
            <v>07-Plan gestión aprobado</v>
          </cell>
        </row>
        <row r="98">
          <cell r="A98">
            <v>94</v>
          </cell>
          <cell r="B98" t="str">
            <v>C23</v>
          </cell>
          <cell r="C98" t="str">
            <v>I04</v>
          </cell>
          <cell r="D98" t="str">
            <v>C23.I04.P02.PROVISIONAL.S15</v>
          </cell>
          <cell r="F98" t="str">
            <v>Emprendimiento y microempresa (Plan de Reactivación Económica de los Pirineos Orientales</v>
          </cell>
          <cell r="G98" t="str">
            <v>PG004</v>
          </cell>
          <cell r="H98">
            <v>44637</v>
          </cell>
          <cell r="I98" t="str">
            <v>Departamento de Ordenación del Territorio, Vivienda, Paisaje y Proyectos Estratégicos</v>
          </cell>
          <cell r="K98" t="str">
            <v>DG de Proyectos Estratégicos</v>
          </cell>
          <cell r="L98" t="str">
            <v>Ministerio de Trabajo y Economía Social</v>
          </cell>
          <cell r="M98" t="str">
            <v>Servicio Público de Empleo Estatal</v>
          </cell>
          <cell r="N98">
            <v>115</v>
          </cell>
          <cell r="O98" t="str">
            <v>91, 75, 59</v>
          </cell>
          <cell r="P98" t="str">
            <v>07-Plan gestión aprobado</v>
          </cell>
        </row>
        <row r="99">
          <cell r="A99">
            <v>95</v>
          </cell>
          <cell r="B99" t="str">
            <v>C23</v>
          </cell>
          <cell r="C99" t="str">
            <v>I04</v>
          </cell>
          <cell r="D99" t="str">
            <v>C23.I04.P01.PROVISIONAL.S15</v>
          </cell>
          <cell r="F99" t="str">
            <v>Nuevos proyectos territoriales para el reequilibrio y la equidad. Colectivos especialmente vulnerables.</v>
          </cell>
          <cell r="G99" t="str">
            <v>PG026</v>
          </cell>
          <cell r="H99">
            <v>44552</v>
          </cell>
          <cell r="I99" t="str">
            <v>Departamento de Derechos Sociales</v>
          </cell>
          <cell r="K99" t="str">
            <v>Ana Arteaga Martinez</v>
          </cell>
          <cell r="L99" t="str">
            <v>Ministerio de Trabajo y Economía Social</v>
          </cell>
          <cell r="M99" t="str">
            <v>Servicio Público de Empleo Estatal</v>
          </cell>
          <cell r="N99">
            <v>165</v>
          </cell>
          <cell r="O99" t="str">
            <v>91, 75, 59</v>
          </cell>
          <cell r="P99" t="str">
            <v>07-Plan gestión aprobado</v>
          </cell>
        </row>
        <row r="100">
          <cell r="A100">
            <v>96</v>
          </cell>
          <cell r="B100" t="str">
            <v>C23</v>
          </cell>
          <cell r="C100" t="str">
            <v>I04</v>
          </cell>
          <cell r="D100" t="str">
            <v>C23.I04.P02.PROVISIONAL.S15</v>
          </cell>
          <cell r="F100" t="str">
            <v>Nuevos proyectos territoriales para el reequilibrio y la equidad. Emprendimiento y microempresas.</v>
          </cell>
          <cell r="G100" t="str">
            <v>PG027</v>
          </cell>
          <cell r="H100">
            <v>44552</v>
          </cell>
          <cell r="I100" t="str">
            <v>Departamento de Derechos Sociales</v>
          </cell>
          <cell r="K100" t="str">
            <v>Ana Arteaga Martinez</v>
          </cell>
          <cell r="L100" t="str">
            <v>Ministerio de Trabajo y Economía Social</v>
          </cell>
          <cell r="M100" t="str">
            <v>Servicio Público de Empleo Estatal</v>
          </cell>
          <cell r="N100">
            <v>165</v>
          </cell>
          <cell r="O100" t="str">
            <v>91, 75, 59</v>
          </cell>
          <cell r="P100" t="str">
            <v>07-Plan gestión aprobado</v>
          </cell>
        </row>
        <row r="101">
          <cell r="A101">
            <v>97</v>
          </cell>
          <cell r="B101" t="str">
            <v>C23</v>
          </cell>
          <cell r="C101" t="str">
            <v>I05</v>
          </cell>
          <cell r="D101" t="str">
            <v>C23.I05.P02.PROVISIONAL.S15</v>
          </cell>
          <cell r="F101" t="str">
            <v>Formación permanente del Sistema Nacional de Empleo</v>
          </cell>
          <cell r="G101" t="str">
            <v>PG029</v>
          </cell>
          <cell r="H101">
            <v>44522</v>
          </cell>
          <cell r="I101" t="str">
            <v>Departamento de Derechos Sociales</v>
          </cell>
          <cell r="K101" t="str">
            <v>Ana Arteaga Martinez</v>
          </cell>
          <cell r="L101" t="str">
            <v>Ministerio de Trabajo y Economía Social</v>
          </cell>
          <cell r="M101" t="str">
            <v>Servicio Público de Empleo Estatal</v>
          </cell>
          <cell r="N101">
            <v>165</v>
          </cell>
          <cell r="O101" t="str">
            <v>91, 75, 59</v>
          </cell>
          <cell r="P101" t="str">
            <v>07-Plan gestión aprobado</v>
          </cell>
        </row>
        <row r="102">
          <cell r="A102">
            <v>98</v>
          </cell>
          <cell r="B102" t="str">
            <v>C23</v>
          </cell>
          <cell r="C102" t="str">
            <v>I05</v>
          </cell>
          <cell r="D102" t="str">
            <v>C23.I05.P01.PROVISIONAL.S32</v>
          </cell>
          <cell r="F102" t="str">
            <v>Orientación y Emprendimiento. Actividades de la Red de Centros de Orientación y Emprendimiento (COE)</v>
          </cell>
          <cell r="G102" t="str">
            <v>PG030</v>
          </cell>
          <cell r="H102">
            <v>44637</v>
          </cell>
          <cell r="I102" t="str">
            <v>Departamento de Derechos Sociales</v>
          </cell>
          <cell r="K102" t="str">
            <v>Ana Arteaga Martinez</v>
          </cell>
          <cell r="L102" t="str">
            <v>Ministerio de Trabajo y Economía Social</v>
          </cell>
          <cell r="M102" t="str">
            <v>Servicio Público de Empleo Estatal</v>
          </cell>
          <cell r="N102">
            <v>165</v>
          </cell>
          <cell r="O102" t="str">
            <v>91, 75, 59</v>
          </cell>
          <cell r="P102" t="str">
            <v>07-Plan gestión aprobado</v>
          </cell>
        </row>
        <row r="103">
          <cell r="A103">
            <v>99</v>
          </cell>
          <cell r="B103" t="str">
            <v>C23</v>
          </cell>
          <cell r="C103" t="str">
            <v>I05</v>
          </cell>
          <cell r="D103" t="str">
            <v>C23.I05.P01.PROVISIONAL.S15</v>
          </cell>
          <cell r="F103" t="str">
            <v>Orientación y Emprendimiento. Creación de la Red de Centros de Orientación y Emprendimiento. Acompañamiento e innovación para el empleo</v>
          </cell>
          <cell r="G103" t="str">
            <v>PG028</v>
          </cell>
          <cell r="H103">
            <v>44554</v>
          </cell>
          <cell r="I103" t="str">
            <v>Departamento de Derechos Sociales</v>
          </cell>
          <cell r="K103" t="str">
            <v>Ana Arteaga Martinez</v>
          </cell>
          <cell r="L103" t="str">
            <v>Ministerio de Trabajo y Economía Social</v>
          </cell>
          <cell r="M103" t="str">
            <v>Servicio Público de Empleo Estatal</v>
          </cell>
          <cell r="N103">
            <v>165</v>
          </cell>
          <cell r="O103" t="str">
            <v>91, 75, 59</v>
          </cell>
          <cell r="P103" t="str">
            <v>07-Plan gestión aprobado</v>
          </cell>
        </row>
        <row r="104">
          <cell r="A104">
            <v>100</v>
          </cell>
          <cell r="B104" t="str">
            <v>C23</v>
          </cell>
          <cell r="C104" t="str">
            <v>I07</v>
          </cell>
          <cell r="F104" t="str">
            <v>Proyecto AUNA Itinerarios integrados de inclusión.Proyecto para la realización de un proyecto piloto innovador.</v>
          </cell>
          <cell r="G104" t="str">
            <v>PG031</v>
          </cell>
          <cell r="H104">
            <v>44637</v>
          </cell>
          <cell r="I104" t="str">
            <v>Departamento de Derechos Sociales</v>
          </cell>
          <cell r="K104" t="str">
            <v>Ana Arteaga Martinez</v>
          </cell>
          <cell r="L104" t="str">
            <v>Ministerio de Inclusión, Seguridad Social y Migraciones</v>
          </cell>
          <cell r="N104">
            <v>204</v>
          </cell>
          <cell r="O104" t="str">
            <v>205, 168, 154, 114</v>
          </cell>
          <cell r="P104" t="str">
            <v>07-Plan gestión aprobado</v>
          </cell>
          <cell r="Q104" t="str">
            <v>20/07/2022: Según RD 938/2021: 5.820.682,11 € y según RD 378/2022: 2.280.000 €</v>
          </cell>
        </row>
        <row r="105">
          <cell r="A105">
            <v>101</v>
          </cell>
          <cell r="B105" t="str">
            <v>C24</v>
          </cell>
          <cell r="C105" t="str">
            <v>I01</v>
          </cell>
          <cell r="D105" t="str">
            <v>C24.I01.P01.PROVISIONAL.S15</v>
          </cell>
          <cell r="F105" t="str">
            <v>Ayudas a aceleradores culturales (ICC: Industrias Culturales y Creativas)</v>
          </cell>
          <cell r="G105" t="str">
            <v>PG038</v>
          </cell>
          <cell r="H105">
            <v>44707</v>
          </cell>
          <cell r="I105" t="str">
            <v>Departamento de Cultura y Deporte</v>
          </cell>
          <cell r="L105" t="str">
            <v>Ministerio de Cultura y Deporte</v>
          </cell>
          <cell r="M105" t="str">
            <v>Instituto de la Cinematografía y de las Artes Audiovisuales (ICAA)</v>
          </cell>
          <cell r="N105">
            <v>191</v>
          </cell>
          <cell r="O105" t="str">
            <v>97, 44</v>
          </cell>
          <cell r="P105" t="str">
            <v>08-Convocatoria de subvención/contratación publicada</v>
          </cell>
        </row>
        <row r="106">
          <cell r="A106">
            <v>102</v>
          </cell>
          <cell r="B106" t="str">
            <v>C24</v>
          </cell>
          <cell r="C106" t="str">
            <v>I02</v>
          </cell>
          <cell r="F106" t="str">
            <v>Ayudas para ampliar y diversificar la oferta cultural en áreas no urbanas</v>
          </cell>
          <cell r="G106" t="str">
            <v>PG063</v>
          </cell>
          <cell r="H106">
            <v>44782</v>
          </cell>
          <cell r="I106" t="str">
            <v>Departamento de Cultura y Deporte</v>
          </cell>
          <cell r="L106" t="str">
            <v>Ministerio de Cultura y Deporte</v>
          </cell>
          <cell r="N106">
            <v>191</v>
          </cell>
          <cell r="O106" t="str">
            <v>97, 44</v>
          </cell>
          <cell r="P106" t="str">
            <v>07-Plan gestión aprobado</v>
          </cell>
        </row>
        <row r="107">
          <cell r="A107">
            <v>103</v>
          </cell>
          <cell r="B107" t="str">
            <v>C24</v>
          </cell>
          <cell r="C107" t="str">
            <v>I02</v>
          </cell>
          <cell r="D107" t="str">
            <v>C24.I02.P04.PROVISIONAL.S15</v>
          </cell>
          <cell r="F107" t="str">
            <v>Dotación de bibliotecas</v>
          </cell>
          <cell r="G107" t="str">
            <v>PG060</v>
          </cell>
          <cell r="H107">
            <v>44757</v>
          </cell>
          <cell r="I107" t="str">
            <v>Departamento de Cultura y Deporte</v>
          </cell>
          <cell r="L107" t="str">
            <v>Ministerio de Cultura y Deporte</v>
          </cell>
          <cell r="N107">
            <v>167</v>
          </cell>
          <cell r="O107" t="str">
            <v>97, 58 44</v>
          </cell>
          <cell r="P107" t="str">
            <v>07-Plan gestión aprobado</v>
          </cell>
        </row>
        <row r="108">
          <cell r="A108">
            <v>104</v>
          </cell>
          <cell r="B108" t="str">
            <v>C24</v>
          </cell>
          <cell r="C108" t="str">
            <v>I02</v>
          </cell>
          <cell r="D108" t="str">
            <v>C24.I02.P02.PROVISIONAL.S15</v>
          </cell>
          <cell r="F108" t="str">
            <v>Modernización de las infraestructuras de las artes escénicas y musicales.</v>
          </cell>
          <cell r="G108" t="str">
            <v>PG034</v>
          </cell>
          <cell r="H108">
            <v>44543</v>
          </cell>
          <cell r="I108" t="str">
            <v>Departamento de Cultura y Deporte</v>
          </cell>
          <cell r="K108" t="str">
            <v>Dirección General de Cultura-Institución Principe de Viana</v>
          </cell>
          <cell r="L108" t="str">
            <v>Ministerio de Cultura y Deporte</v>
          </cell>
          <cell r="M108" t="str">
            <v>Instituto Nacional de las Artes Escénicas y de  la Música (INAEM)</v>
          </cell>
          <cell r="N108">
            <v>191</v>
          </cell>
          <cell r="O108" t="str">
            <v>159, 97, 68, 51, 44</v>
          </cell>
          <cell r="P108" t="str">
            <v>07-Plan gestión aprobado</v>
          </cell>
        </row>
        <row r="109">
          <cell r="A109">
            <v>105</v>
          </cell>
          <cell r="B109" t="str">
            <v>C24</v>
          </cell>
          <cell r="C109" t="str">
            <v>I02</v>
          </cell>
          <cell r="F109" t="str">
            <v>Restauración del cuerpo superior de la torre de Santa María de Viana</v>
          </cell>
          <cell r="G109" t="str">
            <v>PG050</v>
          </cell>
          <cell r="H109">
            <v>44719</v>
          </cell>
          <cell r="I109" t="str">
            <v>Departamento de Cultura y Deporte</v>
          </cell>
          <cell r="K109" t="str">
            <v>Príncipe de Viana</v>
          </cell>
          <cell r="L109" t="str">
            <v>Ministerio de Cultura y Deporte</v>
          </cell>
          <cell r="N109">
            <v>191</v>
          </cell>
          <cell r="O109" t="str">
            <v>50 44 97</v>
          </cell>
          <cell r="P109" t="str">
            <v>07-Plan gestión aprobado</v>
          </cell>
        </row>
        <row r="110">
          <cell r="A110">
            <v>106</v>
          </cell>
          <cell r="B110" t="str">
            <v>C24</v>
          </cell>
          <cell r="C110" t="str">
            <v>I03</v>
          </cell>
          <cell r="F110" t="str">
            <v xml:space="preserve"> Descripción y digitalización del inventario de bienes del patrimonio cultural y del Servicio de Patrimonio Histórico.</v>
          </cell>
          <cell r="G110" t="str">
            <v>PG037</v>
          </cell>
          <cell r="H110">
            <v>44677</v>
          </cell>
          <cell r="I110" t="str">
            <v>Departamento de Cultura y Deporte</v>
          </cell>
          <cell r="K110" t="str">
            <v>Jesús Anta</v>
          </cell>
          <cell r="L110" t="str">
            <v>Ministerio de Cultura y Deporte</v>
          </cell>
          <cell r="N110">
            <v>191</v>
          </cell>
          <cell r="O110" t="str">
            <v>97, 50, 44</v>
          </cell>
          <cell r="P110" t="str">
            <v>07-Plan gestión aprobado</v>
          </cell>
        </row>
        <row r="111">
          <cell r="A111">
            <v>107</v>
          </cell>
          <cell r="B111" t="str">
            <v>C24</v>
          </cell>
          <cell r="C111" t="str">
            <v>I03</v>
          </cell>
          <cell r="F111" t="str">
            <v>Descripción y digitalización de documentos de titularidad estatal del Archivo Real y General de Navarra.</v>
          </cell>
          <cell r="G111" t="str">
            <v>PG036</v>
          </cell>
          <cell r="H111">
            <v>44670</v>
          </cell>
          <cell r="I111" t="str">
            <v>Departamento de Cultura y Deporte</v>
          </cell>
          <cell r="K111" t="str">
            <v>Joaquím Llansó</v>
          </cell>
          <cell r="L111" t="str">
            <v>Ministerio de Cultura y Deporte</v>
          </cell>
          <cell r="N111">
            <v>191</v>
          </cell>
          <cell r="O111" t="str">
            <v>97, 50, 44</v>
          </cell>
          <cell r="P111" t="str">
            <v>07-Plan gestión aprobado</v>
          </cell>
        </row>
        <row r="112">
          <cell r="A112">
            <v>108</v>
          </cell>
          <cell r="B112" t="str">
            <v>C25</v>
          </cell>
          <cell r="C112" t="str">
            <v>I01</v>
          </cell>
          <cell r="F112" t="str">
            <v>Ayudas para titulares de salas de exhibición cinematográfica.</v>
          </cell>
          <cell r="G112" t="str">
            <v>PG035</v>
          </cell>
          <cell r="H112">
            <v>44652</v>
          </cell>
          <cell r="I112" t="str">
            <v>Departamento de Cultura y Deporte</v>
          </cell>
          <cell r="K112" t="str">
            <v>Jesús Anta</v>
          </cell>
          <cell r="L112" t="str">
            <v>Ministerio de Cultura y Deporte</v>
          </cell>
          <cell r="M112" t="str">
            <v>Instituto de la Cinematografía y de las Artes Audiovisuales (ICAA)</v>
          </cell>
          <cell r="N112">
            <v>191</v>
          </cell>
          <cell r="O112" t="str">
            <v>97, 45, 44</v>
          </cell>
          <cell r="P112" t="str">
            <v>08-Convocatoria de subvención/contratación publicada</v>
          </cell>
        </row>
        <row r="113">
          <cell r="A113">
            <v>109</v>
          </cell>
          <cell r="B113" t="str">
            <v>C26</v>
          </cell>
          <cell r="C113" t="str">
            <v>I01</v>
          </cell>
          <cell r="F113" t="str">
            <v>Plan de prescripción de actividad y ejercicio físico.</v>
          </cell>
          <cell r="I113" t="str">
            <v>Departamento de Cultura y Deporte</v>
          </cell>
          <cell r="L113" t="str">
            <v>Ministerio de Cultura y Deporte</v>
          </cell>
          <cell r="M113" t="str">
            <v>Consejo Superior de Deportes</v>
          </cell>
          <cell r="N113">
            <v>193</v>
          </cell>
          <cell r="P113" t="str">
            <v>03-Conferencia sectorial</v>
          </cell>
        </row>
        <row r="114">
          <cell r="A114">
            <v>110</v>
          </cell>
          <cell r="B114" t="str">
            <v>C26</v>
          </cell>
          <cell r="C114" t="str">
            <v>I02</v>
          </cell>
          <cell r="F114" t="str">
            <v>Modernización de las Instalaciones Deportivas. Plan Energía Deporte 2.0</v>
          </cell>
          <cell r="I114" t="str">
            <v>Departamento de Cultura y Deporte</v>
          </cell>
          <cell r="L114" t="str">
            <v>Ministerio de Cultura y Deporte</v>
          </cell>
          <cell r="M114" t="str">
            <v>Consejo Superior de Deportes</v>
          </cell>
          <cell r="N114">
            <v>134</v>
          </cell>
          <cell r="O114">
            <v>111</v>
          </cell>
          <cell r="P114" t="str">
            <v>05-Real Decreto para convocatoria de subvenciones</v>
          </cell>
          <cell r="Q114" t="str">
            <v>El 26-10-22 Miguel Gamboa nos manda copia email PG para pedir informe aprobación Presupustos</v>
          </cell>
        </row>
        <row r="115">
          <cell r="A115">
            <v>111</v>
          </cell>
          <cell r="B115" t="str">
            <v>C26</v>
          </cell>
          <cell r="C115" t="str">
            <v>I03</v>
          </cell>
          <cell r="F115" t="str">
            <v>Igualdad en el deporte</v>
          </cell>
          <cell r="I115" t="str">
            <v>Departamento de Cultura y Deporte</v>
          </cell>
          <cell r="L115" t="str">
            <v>Ministerio de Cultura y Deporte</v>
          </cell>
          <cell r="M115" t="str">
            <v>Consejo Superior de Deportes</v>
          </cell>
          <cell r="N115">
            <v>227</v>
          </cell>
          <cell r="P115" t="str">
            <v>01-Documento Informativo</v>
          </cell>
        </row>
      </sheetData>
      <sheetData sheetId="1" refreshError="1"/>
      <sheetData sheetId="2" refreshError="1"/>
      <sheetData sheetId="3" refreshError="1"/>
      <sheetData sheetId="4" refreshError="1"/>
      <sheetData sheetId="5" refreshError="1"/>
      <sheetData sheetId="6" refreshError="1">
        <row r="6">
          <cell r="B6" t="str">
            <v>Componente</v>
          </cell>
          <cell r="C6" t="str">
            <v>Nº</v>
          </cell>
          <cell r="D6" t="str">
            <v>Nombre componente</v>
          </cell>
        </row>
        <row r="7">
          <cell r="B7" t="str">
            <v>C01</v>
          </cell>
          <cell r="C7">
            <v>1</v>
          </cell>
          <cell r="D7" t="str">
            <v>Plan de choque de movilidad sostenible, segura y conectada en entornos urbanos y metropolitanos</v>
          </cell>
        </row>
        <row r="8">
          <cell r="B8" t="str">
            <v>C02</v>
          </cell>
          <cell r="C8">
            <v>2</v>
          </cell>
          <cell r="D8" t="str">
            <v>Plan de rehabilitación de vivienda y regeneración urbana</v>
          </cell>
        </row>
        <row r="9">
          <cell r="B9" t="str">
            <v>C03</v>
          </cell>
          <cell r="C9">
            <v>3</v>
          </cell>
          <cell r="D9" t="str">
            <v>Transformación ambiental y digital del sistema agroalimentario y pesquero</v>
          </cell>
        </row>
        <row r="10">
          <cell r="B10" t="str">
            <v>C04</v>
          </cell>
          <cell r="C10">
            <v>4</v>
          </cell>
          <cell r="D10" t="str">
            <v>Conservación y restauración de ecosistemas y su biodiversidad</v>
          </cell>
        </row>
        <row r="11">
          <cell r="B11" t="str">
            <v>C05</v>
          </cell>
          <cell r="C11">
            <v>5</v>
          </cell>
          <cell r="D11" t="str">
            <v>Preservación del espacio litoral y los recursos hídricos</v>
          </cell>
        </row>
        <row r="12">
          <cell r="B12" t="str">
            <v>C06</v>
          </cell>
          <cell r="C12">
            <v>6</v>
          </cell>
          <cell r="D12" t="str">
            <v>Movilidad sostenible, segura y conectada</v>
          </cell>
        </row>
        <row r="13">
          <cell r="B13" t="str">
            <v>C07</v>
          </cell>
          <cell r="C13">
            <v>7</v>
          </cell>
          <cell r="D13" t="str">
            <v>Despliegue e integración de energías renovables</v>
          </cell>
        </row>
        <row r="14">
          <cell r="B14" t="str">
            <v>C08</v>
          </cell>
          <cell r="C14">
            <v>8</v>
          </cell>
          <cell r="D14" t="str">
            <v>Infraestructuras eléctricas, promoción de redes inteligentes y despliegue de la flixibilidad y el almacenamiento</v>
          </cell>
        </row>
        <row r="15">
          <cell r="B15" t="str">
            <v>C09</v>
          </cell>
          <cell r="C15">
            <v>9</v>
          </cell>
          <cell r="D15" t="str">
            <v>Hoja de ruta del hidrógeno renovable y su integración sectorial</v>
          </cell>
        </row>
        <row r="16">
          <cell r="B16" t="str">
            <v>C10</v>
          </cell>
          <cell r="C16">
            <v>10</v>
          </cell>
          <cell r="D16" t="str">
            <v>Estrategia de Transición Justa</v>
          </cell>
        </row>
        <row r="17">
          <cell r="B17" t="str">
            <v>C11</v>
          </cell>
          <cell r="C17">
            <v>11</v>
          </cell>
          <cell r="D17" t="str">
            <v>Modernización de las Administraciones públicas</v>
          </cell>
        </row>
        <row r="18">
          <cell r="B18" t="str">
            <v>C12</v>
          </cell>
          <cell r="C18">
            <v>12</v>
          </cell>
          <cell r="D18" t="str">
            <v>Política Industrial España 2030</v>
          </cell>
        </row>
        <row r="19">
          <cell r="B19" t="str">
            <v>C13</v>
          </cell>
          <cell r="C19">
            <v>13</v>
          </cell>
          <cell r="D19" t="str">
            <v>Impulso a la pyme</v>
          </cell>
        </row>
        <row r="20">
          <cell r="B20" t="str">
            <v>C14</v>
          </cell>
          <cell r="C20">
            <v>14</v>
          </cell>
          <cell r="D20" t="str">
            <v>Plan de modernización y competitividad del sector turístico</v>
          </cell>
        </row>
        <row r="21">
          <cell r="B21" t="str">
            <v>C15</v>
          </cell>
          <cell r="C21">
            <v>15</v>
          </cell>
          <cell r="D21" t="str">
            <v>Conectividad Digital, impulso de la cibersegurdad y despliegue del 5G</v>
          </cell>
        </row>
        <row r="22">
          <cell r="B22" t="str">
            <v>C16</v>
          </cell>
          <cell r="C22">
            <v>16</v>
          </cell>
          <cell r="D22" t="str">
            <v>Estrategia Nacional de Inteligencia Artificial</v>
          </cell>
        </row>
        <row r="23">
          <cell r="B23" t="str">
            <v>C17</v>
          </cell>
          <cell r="C23">
            <v>17</v>
          </cell>
          <cell r="D23" t="str">
            <v>Reforma institucional y fortalecimiento de las capacidades del sistema nacional de ciencia, tecnolgía e innovación</v>
          </cell>
        </row>
        <row r="24">
          <cell r="B24" t="str">
            <v>C18</v>
          </cell>
          <cell r="C24">
            <v>18</v>
          </cell>
          <cell r="D24" t="str">
            <v>Renovación y ampliación de las capacidades del Sistema Nacional de Salud</v>
          </cell>
        </row>
        <row r="25">
          <cell r="B25" t="str">
            <v>C19</v>
          </cell>
          <cell r="C25">
            <v>19</v>
          </cell>
          <cell r="D25" t="str">
            <v>Plan Nacional de Competencias Digitales (digital skills)</v>
          </cell>
        </row>
        <row r="26">
          <cell r="B26" t="str">
            <v>C20</v>
          </cell>
          <cell r="C26">
            <v>20</v>
          </cell>
          <cell r="D26" t="str">
            <v>Plan estratégico de impulso de la Formación Profesional</v>
          </cell>
        </row>
        <row r="27">
          <cell r="B27" t="str">
            <v>C21</v>
          </cell>
          <cell r="C27">
            <v>21</v>
          </cell>
          <cell r="D27" t="str">
            <v>Modernización y digitalización del sistema educativo, incluida la educación temprana de 0 a 3 años</v>
          </cell>
        </row>
        <row r="28">
          <cell r="B28" t="str">
            <v>C22</v>
          </cell>
          <cell r="C28">
            <v>22</v>
          </cell>
          <cell r="D28" t="str">
            <v>Plan de choque para la economía de los cuidados y refuerzo de las políticas de inclusión</v>
          </cell>
        </row>
        <row r="29">
          <cell r="B29" t="str">
            <v>C23</v>
          </cell>
          <cell r="C29">
            <v>23</v>
          </cell>
          <cell r="D29" t="str">
            <v>Nuevas políticas públicas para un mercado de trabajo dinámico, resiliente e inclusivo</v>
          </cell>
        </row>
        <row r="30">
          <cell r="B30" t="str">
            <v>C24</v>
          </cell>
          <cell r="C30">
            <v>24</v>
          </cell>
          <cell r="D30" t="str">
            <v>Revalorización de la industria cultural</v>
          </cell>
        </row>
        <row r="31">
          <cell r="B31" t="str">
            <v>C25</v>
          </cell>
          <cell r="C31">
            <v>25</v>
          </cell>
          <cell r="D31" t="str">
            <v>España hub audiovisual de Europa (Spain AVS Hub)</v>
          </cell>
        </row>
        <row r="32">
          <cell r="B32" t="str">
            <v>C26</v>
          </cell>
          <cell r="C32">
            <v>26</v>
          </cell>
          <cell r="D32" t="str">
            <v>Plan de fomento del sector del deporte</v>
          </cell>
        </row>
        <row r="33">
          <cell r="B33" t="str">
            <v>C27</v>
          </cell>
          <cell r="C33">
            <v>27</v>
          </cell>
          <cell r="D33" t="str">
            <v>Medidas y actuaciones de prevención y lucha contra el fraude fiscal</v>
          </cell>
        </row>
        <row r="34">
          <cell r="B34" t="str">
            <v>C28</v>
          </cell>
          <cell r="C34">
            <v>28</v>
          </cell>
          <cell r="D34" t="str">
            <v>Adaptación del sistema impositivo a la realidad del siglo XXI</v>
          </cell>
        </row>
        <row r="35">
          <cell r="B35" t="str">
            <v>C29</v>
          </cell>
          <cell r="C35">
            <v>29</v>
          </cell>
          <cell r="D35" t="str">
            <v>Mejora de la eficacia del gasto público</v>
          </cell>
        </row>
        <row r="36">
          <cell r="B36" t="str">
            <v>C30</v>
          </cell>
          <cell r="C36">
            <v>30</v>
          </cell>
          <cell r="D36" t="str">
            <v>Sostenibilidad a largo plazo del sitema público de pensiones en el marco del Pacto de Toledo</v>
          </cell>
        </row>
        <row r="47">
          <cell r="B47" t="str">
            <v>MEDIDA_LOC_COMP</v>
          </cell>
          <cell r="C47" t="str">
            <v>Medida</v>
          </cell>
          <cell r="D47" t="str">
            <v>MEDIDA_DESCRIP</v>
          </cell>
        </row>
        <row r="48">
          <cell r="B48" t="str">
            <v>C1.R1</v>
          </cell>
          <cell r="C48" t="str">
            <v>R1</v>
          </cell>
          <cell r="D48" t="str">
            <v>Plan de despliegue de la infraestructura de recarga y de impulso del vehículo eléctrico</v>
          </cell>
        </row>
        <row r="49">
          <cell r="B49" t="str">
            <v>C1.R2</v>
          </cell>
          <cell r="C49" t="str">
            <v>R2</v>
          </cell>
          <cell r="D49" t="str">
            <v>Ley de Movilidad Sostenible y Financiación del Transporte</v>
          </cell>
        </row>
        <row r="50">
          <cell r="B50" t="str">
            <v>C1.I1</v>
          </cell>
          <cell r="C50" t="str">
            <v>I3</v>
          </cell>
          <cell r="D50" t="str">
            <v>Zonas de bajas emisiones y transformación del transporte urbano y metropolitano</v>
          </cell>
        </row>
        <row r="51">
          <cell r="B51" t="str">
            <v>C1.I2</v>
          </cell>
          <cell r="C51" t="str">
            <v>I4</v>
          </cell>
          <cell r="D51" t="str">
            <v>Plan de incentivos a la instalación de puntos de recarga, a la adquisición de vehículos eléctricos y de pila de combustible y a la innovación en electromovilidad, recarga e hidrógeno verde.</v>
          </cell>
        </row>
        <row r="52">
          <cell r="B52" t="str">
            <v>C1.I3</v>
          </cell>
          <cell r="C52" t="str">
            <v>I5</v>
          </cell>
          <cell r="D52" t="str">
            <v>Actuaciones de mejora de la calidad y fiabilidad en el servicio de Cercanías.</v>
          </cell>
        </row>
        <row r="53">
          <cell r="B53" t="str">
            <v>C2.R1</v>
          </cell>
          <cell r="C53" t="str">
            <v>R6</v>
          </cell>
          <cell r="D53" t="str">
            <v>Implementación de la Agenda Urbana Española</v>
          </cell>
        </row>
        <row r="54">
          <cell r="B54" t="str">
            <v>C2.R2</v>
          </cell>
          <cell r="C54" t="str">
            <v>R7</v>
          </cell>
          <cell r="D54" t="str">
            <v>Implementación de la Estrategia a largo plazo para la Rehabilitación Energética en el Sector de la Edificación en España (ERESEE) y su plan de acción</v>
          </cell>
        </row>
        <row r="55">
          <cell r="B55" t="str">
            <v>C2.R3</v>
          </cell>
          <cell r="C55" t="str">
            <v>R8</v>
          </cell>
          <cell r="D55" t="str">
            <v>Ley de Vivienda</v>
          </cell>
        </row>
        <row r="56">
          <cell r="B56" t="str">
            <v>C2.R4</v>
          </cell>
          <cell r="C56" t="str">
            <v>R9</v>
          </cell>
          <cell r="D56" t="str">
            <v>Ley de Calidad de la Arquitectura y del Entorno Construido y nueva Estrategia Nacional de Arquitectura</v>
          </cell>
        </row>
        <row r="57">
          <cell r="B57" t="str">
            <v>C2.R5</v>
          </cell>
          <cell r="C57" t="str">
            <v>R10</v>
          </cell>
          <cell r="D57" t="str">
            <v xml:space="preserve">Oficinas de Rehabilitación (“ventanilla única”). </v>
          </cell>
        </row>
        <row r="58">
          <cell r="B58" t="str">
            <v>C2.R6</v>
          </cell>
          <cell r="C58" t="str">
            <v>R11</v>
          </cell>
          <cell r="D58" t="str">
            <v>Mejora de la financiación de las actuaciones de rehabilitación.</v>
          </cell>
        </row>
        <row r="59">
          <cell r="B59" t="str">
            <v>C2.I1</v>
          </cell>
          <cell r="C59" t="str">
            <v>I12</v>
          </cell>
          <cell r="D59" t="str">
            <v>Programa de rehabilitación para la recuperación económica y social en entornos residenciales</v>
          </cell>
        </row>
        <row r="60">
          <cell r="B60" t="str">
            <v>C2.I2</v>
          </cell>
          <cell r="C60" t="str">
            <v>I13</v>
          </cell>
          <cell r="D60" t="str">
            <v>Nuevo programa de fomento de vivienda en alquiler asequible</v>
          </cell>
        </row>
        <row r="61">
          <cell r="B61" t="str">
            <v>C2.I3</v>
          </cell>
          <cell r="C61" t="str">
            <v>I14</v>
          </cell>
          <cell r="D61" t="str">
            <v>Programa de rehabilitación energética de edificios (PREE)</v>
          </cell>
        </row>
        <row r="62">
          <cell r="B62" t="str">
            <v>C2.I4</v>
          </cell>
          <cell r="C62" t="str">
            <v>I15</v>
          </cell>
          <cell r="D62" t="str">
            <v>Programa de regeneración y reto demográfico</v>
          </cell>
        </row>
        <row r="63">
          <cell r="B63" t="str">
            <v>C2.I5</v>
          </cell>
          <cell r="C63" t="str">
            <v>I16</v>
          </cell>
          <cell r="D63" t="str">
            <v>Programa de impulso a la rehabilitación de edificios públicos (PIREP)</v>
          </cell>
        </row>
        <row r="64">
          <cell r="B64" t="str">
            <v>C2.I6</v>
          </cell>
          <cell r="C64" t="str">
            <v>I17</v>
          </cell>
          <cell r="D64" t="str">
            <v>Programa de ayudas para la elaboración de proyectos piloto de planes de acción local de la Agenda Urbana Española</v>
          </cell>
        </row>
        <row r="65">
          <cell r="B65" t="str">
            <v>C3.R1</v>
          </cell>
          <cell r="C65" t="str">
            <v>R18</v>
          </cell>
          <cell r="D65" t="str">
            <v>Modificación de la normativa reguladora de las relaciones comerciales en la cadena alimentaria. Ley 12/2013, de 2 de agosto, de medidas para mejorar el funcionamiento de la cadena alimentaria.</v>
          </cell>
        </row>
        <row r="66">
          <cell r="B66" t="str">
            <v>C3.R2</v>
          </cell>
          <cell r="C66" t="str">
            <v>R19</v>
          </cell>
          <cell r="D66" t="str">
            <v>Desarrollo y revisión del marco regulatorio en materia de sostenibilidad ambiental de la ganadería.</v>
          </cell>
        </row>
        <row r="67">
          <cell r="B67" t="str">
            <v>C3.R3</v>
          </cell>
          <cell r="C67" t="str">
            <v>R20</v>
          </cell>
          <cell r="D67" t="str">
            <v>Marco legislativo sobre la nutrición sostenible en los suelos agrícolas.</v>
          </cell>
        </row>
        <row r="68">
          <cell r="B68" t="str">
            <v>C3.R4</v>
          </cell>
          <cell r="C68" t="str">
            <v>R21</v>
          </cell>
          <cell r="D68" t="str">
            <v>Impulso a la gobernanza y a la gestión sostenible de los regadíos españoles</v>
          </cell>
        </row>
        <row r="69">
          <cell r="B69" t="str">
            <v>C3.R5</v>
          </cell>
          <cell r="C69" t="str">
            <v>R22</v>
          </cell>
          <cell r="D69" t="str">
            <v>Ejecución del II Plan de Acción de la Estrategia de Digitalización del sector agroalimentario y del medio rural.</v>
          </cell>
        </row>
        <row r="70">
          <cell r="B70" t="str">
            <v>C3.R6</v>
          </cell>
          <cell r="C70" t="str">
            <v>R23</v>
          </cell>
          <cell r="D70" t="str">
            <v>Revisión del marco normativo nacional para la regulación de la pesca sostenible.</v>
          </cell>
        </row>
        <row r="71">
          <cell r="B71" t="str">
            <v>C3.I1</v>
          </cell>
          <cell r="C71" t="str">
            <v>I24</v>
          </cell>
          <cell r="D71" t="str">
            <v>Plan para la mejora de la eficiencia y la sostenibilidad en regadíos</v>
          </cell>
        </row>
        <row r="72">
          <cell r="B72" t="str">
            <v>C3.I2</v>
          </cell>
          <cell r="C72" t="str">
            <v>I25</v>
          </cell>
          <cell r="D72" t="str">
            <v>Plan de Impulso de la sostenibilidad y competitividad de la agricultura y la ganadería (I): Modernizar los laboratorios de sanidad animal y vegetal</v>
          </cell>
        </row>
        <row r="73">
          <cell r="B73" t="str">
            <v>C3.I3</v>
          </cell>
          <cell r="C73" t="str">
            <v>I26</v>
          </cell>
          <cell r="D73" t="str">
            <v>Plan de Impulso de la sostenibilidad y competitividad de la agricultura y la ganadería (II): Reforzar sistemas de capacitación y bioseguridad en viveros y explotaciones ganaderas</v>
          </cell>
        </row>
        <row r="74">
          <cell r="B74" t="str">
            <v>C3.I4</v>
          </cell>
          <cell r="C74" t="str">
            <v>I27</v>
          </cell>
          <cell r="D74" t="str">
            <v>Plan de Impulso de la sostenibilidad y competitividad de la agricultura y la ganadería (III): Inversiones en agricultura de precisión, eficiencia energética y economía circular y en el aprovechamiento de energías y gases renovables en el sector agrícola y ganadero</v>
          </cell>
        </row>
        <row r="75">
          <cell r="B75" t="str">
            <v>C3.I5</v>
          </cell>
          <cell r="C75" t="str">
            <v>I28</v>
          </cell>
          <cell r="D75" t="str">
            <v>Estrategia de Digitalización del sector Agroalimentario y Forestal y del Medio Rural: Desarrollo de actuaciones para dar apoyo a la digitalización y el emprendimiento del sector agroalimentario y forestal y del medio rural</v>
          </cell>
        </row>
        <row r="76">
          <cell r="B76" t="str">
            <v>C3.I6</v>
          </cell>
          <cell r="C76" t="str">
            <v>I29</v>
          </cell>
          <cell r="D76" t="str">
            <v>Plan de impulso a la sostenibilidad, investigación, innovación y digitalización del sector pesquero (I): Modernización de la Red de Reservas Marinas de Interés Pesquero</v>
          </cell>
        </row>
        <row r="77">
          <cell r="B77" t="str">
            <v>C3.I7</v>
          </cell>
          <cell r="C77" t="str">
            <v>I30</v>
          </cell>
          <cell r="D77" t="str">
            <v>Plan de impulso a la sostenibilidad, investigación, innovación y digitalización del sector pesquero (II): Impulso de la investigación pesquera y acuícola y apoyo a la formación</v>
          </cell>
        </row>
        <row r="78">
          <cell r="B78" t="str">
            <v>C3.I8</v>
          </cell>
          <cell r="C78" t="str">
            <v>I31</v>
          </cell>
          <cell r="D78" t="str">
            <v>Plan de impulso a la sostenibilidad, investigación, innovación y digitalización del sector pesquero (III): Desarrollo tecnológico e innovación en el sector pesquero y acuícola</v>
          </cell>
        </row>
        <row r="79">
          <cell r="B79" t="str">
            <v>C3.I9</v>
          </cell>
          <cell r="C79" t="str">
            <v>I32</v>
          </cell>
          <cell r="D79" t="str">
            <v>Plan de impulso a la sostenibilidad, investigación, innovación y digitalización del sector pesquero (IV): Digitalización y uso de TICs en el sector pesquero</v>
          </cell>
        </row>
        <row r="80">
          <cell r="B80" t="str">
            <v>C3.I10</v>
          </cell>
          <cell r="C80" t="str">
            <v>I33</v>
          </cell>
          <cell r="D80" t="str">
            <v>Plan de impulso a la sostenibilidad, investigación, innovación y digitalización del sector pesquero (V): Apoyo a la lucha contra la pesca ilegal, no declarada y no reglamentada</v>
          </cell>
        </row>
        <row r="81">
          <cell r="B81" t="str">
            <v>C3.I11</v>
          </cell>
          <cell r="C81" t="str">
            <v>I34</v>
          </cell>
          <cell r="D81" t="str">
            <v>Plan de impulso a la sostenibilidad, investigación, innovación y digitalización del sector pesquero (VI): Apoyo a la financiación del Sector Pesquero</v>
          </cell>
        </row>
        <row r="82">
          <cell r="B82" t="str">
            <v>C4.R1</v>
          </cell>
          <cell r="C82" t="str">
            <v>R35</v>
          </cell>
          <cell r="D82" t="str">
            <v>Conservación de la biodiversidad terrestre y marina</v>
          </cell>
        </row>
        <row r="83">
          <cell r="B83" t="str">
            <v>C4.R2</v>
          </cell>
          <cell r="C83" t="str">
            <v>R36</v>
          </cell>
          <cell r="D83" t="str">
            <v>Restauración de ecosistemas e infraestructura verde.</v>
          </cell>
        </row>
        <row r="84">
          <cell r="B84" t="str">
            <v>C4.R3</v>
          </cell>
          <cell r="C84" t="str">
            <v>R37</v>
          </cell>
          <cell r="D84" t="str">
            <v>Gestión Forestal Sostenible</v>
          </cell>
        </row>
        <row r="85">
          <cell r="B85" t="str">
            <v>C4.I1</v>
          </cell>
          <cell r="C85" t="str">
            <v>I38</v>
          </cell>
          <cell r="D85" t="str">
            <v>Digitalización y conocimiento del patrimonio natural</v>
          </cell>
        </row>
        <row r="86">
          <cell r="B86" t="str">
            <v>C4.I2</v>
          </cell>
          <cell r="C86" t="str">
            <v>I39</v>
          </cell>
          <cell r="D86" t="str">
            <v>Conservación de la biodiversidad terrestre marina</v>
          </cell>
        </row>
        <row r="87">
          <cell r="B87" t="str">
            <v>C4.I3</v>
          </cell>
          <cell r="C87" t="str">
            <v>I40</v>
          </cell>
          <cell r="D87" t="str">
            <v>Restauración de ecosistemas e infraestructura verde</v>
          </cell>
        </row>
        <row r="88">
          <cell r="B88" t="str">
            <v>C4.I4</v>
          </cell>
          <cell r="C88" t="str">
            <v>I41</v>
          </cell>
          <cell r="D88" t="str">
            <v>Gestión forestal sostenible</v>
          </cell>
        </row>
        <row r="89">
          <cell r="B89" t="str">
            <v>C5.R1</v>
          </cell>
          <cell r="C89" t="str">
            <v>R42</v>
          </cell>
          <cell r="D89" t="str">
            <v>Planes y estrategias en materia de agua y modificaciones normativas</v>
          </cell>
        </row>
        <row r="90">
          <cell r="B90" t="str">
            <v>C5.I1</v>
          </cell>
          <cell r="C90" t="str">
            <v>I43</v>
          </cell>
          <cell r="D90" t="str">
            <v>Materialización de actuaciones de depuración, saneamiento, eficiencia, ahorro, reutilización y seguridad de infraestructuras (DSEAR)</v>
          </cell>
        </row>
        <row r="91">
          <cell r="B91" t="str">
            <v>C5.I2</v>
          </cell>
          <cell r="C91" t="str">
            <v>I44</v>
          </cell>
          <cell r="D91" t="str">
            <v>Seguimiento y restauración de ecosistemas fluviales, recuperación de acuíferos y mitigación del riesgo de inundación</v>
          </cell>
        </row>
        <row r="92">
          <cell r="B92" t="str">
            <v>C5.I3</v>
          </cell>
          <cell r="C92" t="str">
            <v>I45</v>
          </cell>
          <cell r="D92" t="str">
            <v>Transición digital en el sector del agua</v>
          </cell>
        </row>
        <row r="93">
          <cell r="B93" t="str">
            <v>C5.I4</v>
          </cell>
          <cell r="C93" t="str">
            <v>I46</v>
          </cell>
          <cell r="D93" t="str">
            <v>Adaptación de la costa al cambio climático e implementación de las Estrategias Marinas y de los planes de ordenación del espacio marítimo</v>
          </cell>
        </row>
        <row r="94">
          <cell r="B94" t="str">
            <v>C6.R1</v>
          </cell>
          <cell r="C94" t="str">
            <v>R47</v>
          </cell>
          <cell r="D94" t="str">
            <v>Estrategia de movilidad segura, sostenible y conectada</v>
          </cell>
        </row>
        <row r="95">
          <cell r="B95" t="str">
            <v>C6.R2</v>
          </cell>
          <cell r="C95" t="str">
            <v>R48</v>
          </cell>
          <cell r="D95" t="str">
            <v>Estrategia Indicativa Ferroviaria</v>
          </cell>
        </row>
        <row r="96">
          <cell r="B96" t="str">
            <v>C6.I1</v>
          </cell>
          <cell r="C96" t="str">
            <v>I49</v>
          </cell>
          <cell r="D96" t="str">
            <v>Red nacional de transporte: Corredores europeos</v>
          </cell>
        </row>
        <row r="97">
          <cell r="B97" t="str">
            <v>C6.I2</v>
          </cell>
          <cell r="C97" t="str">
            <v>I50</v>
          </cell>
          <cell r="D97" t="str">
            <v xml:space="preserve"> Red Nacional Transporte: Red Transeuropea de transportes - Otras actuaciones</v>
          </cell>
        </row>
        <row r="98">
          <cell r="B98" t="str">
            <v>C6.I3</v>
          </cell>
          <cell r="C98" t="str">
            <v>I51</v>
          </cell>
          <cell r="D98" t="str">
            <v>Intermodalidad y logística</v>
          </cell>
        </row>
        <row r="99">
          <cell r="B99" t="str">
            <v>C6.I4</v>
          </cell>
          <cell r="C99" t="str">
            <v>I52</v>
          </cell>
          <cell r="D99" t="str">
            <v xml:space="preserve">Programa de apoyo al transporte </v>
          </cell>
        </row>
        <row r="100">
          <cell r="B100" t="str">
            <v>C7.R1</v>
          </cell>
          <cell r="C100" t="str">
            <v>R53</v>
          </cell>
          <cell r="D100" t="str">
            <v>Marco normativo para el fomento de la generación renovable</v>
          </cell>
        </row>
        <row r="101">
          <cell r="B101" t="str">
            <v>C7.R2</v>
          </cell>
          <cell r="C101" t="str">
            <v>R54</v>
          </cell>
          <cell r="D101" t="str">
            <v>Estrategia Nacional de Autoconsumo</v>
          </cell>
        </row>
        <row r="102">
          <cell r="B102" t="str">
            <v>C7.R3</v>
          </cell>
          <cell r="C102" t="str">
            <v>R55</v>
          </cell>
          <cell r="D102" t="str">
            <v>Desarrollo de las comunidades energéticas</v>
          </cell>
        </row>
        <row r="103">
          <cell r="B103" t="str">
            <v>C7.R4</v>
          </cell>
          <cell r="C103" t="str">
            <v>R56</v>
          </cell>
          <cell r="D103" t="str">
            <v>Marco para la innovación y desarrollo tecnológico de las energías renovables</v>
          </cell>
        </row>
        <row r="104">
          <cell r="B104" t="str">
            <v>C7.I1</v>
          </cell>
          <cell r="C104" t="str">
            <v>I57</v>
          </cell>
          <cell r="D104" t="str">
            <v>Desarrollo de energías renovables innovadoras, integradas en la edificación y en los procesos productivos</v>
          </cell>
        </row>
        <row r="105">
          <cell r="B105" t="str">
            <v>C7.I2</v>
          </cell>
          <cell r="C105" t="str">
            <v>I58</v>
          </cell>
          <cell r="D105" t="str">
            <v>Energía sostenible en las islas</v>
          </cell>
        </row>
        <row r="106">
          <cell r="B106" t="str">
            <v>C8.R1</v>
          </cell>
          <cell r="C106" t="str">
            <v>R59</v>
          </cell>
          <cell r="D106" t="str">
            <v>Marco habilitador para la integración de renovables en el sistema energético: redes, almacenamiento e infraestructuras.</v>
          </cell>
        </row>
        <row r="107">
          <cell r="B107" t="str">
            <v>C8.R2</v>
          </cell>
          <cell r="C107" t="str">
            <v>R60</v>
          </cell>
          <cell r="D107" t="str">
            <v>Estrategia de almacenamiento energético y adaptación del marco regulatorio para el despliegue del almacenamiento energético</v>
          </cell>
        </row>
        <row r="108">
          <cell r="B108" t="str">
            <v>C8.R3</v>
          </cell>
          <cell r="C108" t="str">
            <v>R61</v>
          </cell>
          <cell r="D108" t="str">
            <v>Desarrollo del marco normativo para la agregación, gestión de la demanda y servicios de flexibilidad</v>
          </cell>
        </row>
        <row r="109">
          <cell r="B109" t="str">
            <v>C8.R4</v>
          </cell>
          <cell r="C109" t="str">
            <v>R62</v>
          </cell>
          <cell r="D109" t="str">
            <v>Sandboxes o bancos de pruebas regulatorios</v>
          </cell>
        </row>
        <row r="110">
          <cell r="B110" t="str">
            <v>C8.I1</v>
          </cell>
          <cell r="C110" t="str">
            <v>I63</v>
          </cell>
          <cell r="D110" t="str">
            <v>Despliegue del almacenamiento energético</v>
          </cell>
        </row>
        <row r="111">
          <cell r="B111" t="str">
            <v>C8.I2</v>
          </cell>
          <cell r="C111" t="str">
            <v>I64</v>
          </cell>
          <cell r="D111" t="str">
            <v>Digitalización de las redes</v>
          </cell>
        </row>
        <row r="112">
          <cell r="B112" t="str">
            <v>C8.I3</v>
          </cell>
          <cell r="C112" t="str">
            <v>I65</v>
          </cell>
          <cell r="D112" t="str">
            <v>Nuevos modelos de negocio en la transición energética</v>
          </cell>
        </row>
        <row r="113">
          <cell r="B113" t="str">
            <v>C9.R1</v>
          </cell>
          <cell r="C113" t="str">
            <v>R66</v>
          </cell>
          <cell r="D113" t="str">
            <v>Hoja de ruta del hidrógeno: una apuesta por el hidrógeno renovable.</v>
          </cell>
        </row>
        <row r="114">
          <cell r="B114" t="str">
            <v>C9.I1</v>
          </cell>
          <cell r="C114" t="str">
            <v>I67</v>
          </cell>
          <cell r="D114" t="str">
            <v>Hidrógeno renovable: un proyecto país</v>
          </cell>
        </row>
        <row r="115">
          <cell r="B115" t="str">
            <v>C10.R1</v>
          </cell>
          <cell r="C115" t="str">
            <v>R68</v>
          </cell>
          <cell r="D115" t="str">
            <v>Puesta en marcha de convenios de transición justa en zonas de transición energética.</v>
          </cell>
        </row>
        <row r="116">
          <cell r="B116" t="str">
            <v>C10.I1</v>
          </cell>
          <cell r="C116" t="str">
            <v>I69</v>
          </cell>
          <cell r="D116" t="str">
            <v>Inversiones en transición justa</v>
          </cell>
        </row>
        <row r="117">
          <cell r="B117" t="str">
            <v>C11.R1</v>
          </cell>
          <cell r="C117" t="str">
            <v>R70</v>
          </cell>
          <cell r="D117" t="str">
            <v>Reforma para la modernización y digitalización de la Administración</v>
          </cell>
        </row>
        <row r="118">
          <cell r="B118" t="str">
            <v>C11.R2</v>
          </cell>
          <cell r="C118" t="str">
            <v>R71</v>
          </cell>
          <cell r="D118" t="str">
            <v>Reforma para el impulso del Estado de Derecho y la eficiencia del servicio público de justicia</v>
          </cell>
        </row>
        <row r="119">
          <cell r="B119" t="str">
            <v>C11.R3</v>
          </cell>
          <cell r="C119" t="str">
            <v>R72</v>
          </cell>
          <cell r="D119" t="str">
            <v>Reforma para la modernización de la arquitectura institucional de gobernanza económica</v>
          </cell>
        </row>
        <row r="120">
          <cell r="B120" t="str">
            <v>C11.R4</v>
          </cell>
          <cell r="C120" t="str">
            <v>R73</v>
          </cell>
          <cell r="D120" t="str">
            <v>Estrategia Nacional de Contratación Pública</v>
          </cell>
        </row>
        <row r="121">
          <cell r="B121" t="str">
            <v>C11.R5</v>
          </cell>
          <cell r="C121" t="str">
            <v>R74</v>
          </cell>
          <cell r="D121" t="str">
            <v>Refuerzo de las capacidades administrativas</v>
          </cell>
        </row>
        <row r="122">
          <cell r="B122" t="str">
            <v>C11.I1</v>
          </cell>
          <cell r="C122" t="str">
            <v>I75</v>
          </cell>
          <cell r="D122" t="str">
            <v>Modernización de la Administración General del Estado</v>
          </cell>
        </row>
        <row r="123">
          <cell r="B123" t="str">
            <v>C11.I2</v>
          </cell>
          <cell r="C123" t="str">
            <v>I76</v>
          </cell>
          <cell r="D123" t="str">
            <v>Proyectos tractores de digitalización de la Administración General del Estado</v>
          </cell>
        </row>
        <row r="124">
          <cell r="B124" t="str">
            <v>C11.I3</v>
          </cell>
          <cell r="C124" t="str">
            <v>I77</v>
          </cell>
          <cell r="D124" t="str">
            <v>Transformación Digital y Modernización del Ministerio de HACIENDA y Función Pública y de las Administraciones de las CCAA y las EELL</v>
          </cell>
        </row>
        <row r="125">
          <cell r="B125" t="str">
            <v>C11.I4</v>
          </cell>
          <cell r="C125" t="str">
            <v>I78</v>
          </cell>
          <cell r="D125" t="str">
            <v>Plan de Transición Energética en la Administración General del Estado</v>
          </cell>
        </row>
        <row r="126">
          <cell r="B126" t="str">
            <v>C11.I5</v>
          </cell>
          <cell r="C126" t="str">
            <v>I79</v>
          </cell>
          <cell r="D126" t="str">
            <v>Transformación de la Administración para la Ejecución del PRR</v>
          </cell>
        </row>
        <row r="127">
          <cell r="B127" t="str">
            <v>C12.R1</v>
          </cell>
          <cell r="C127" t="str">
            <v>R80</v>
          </cell>
          <cell r="D127" t="str">
            <v>Estrategia Española de Impulso Industrial 2030</v>
          </cell>
        </row>
        <row r="128">
          <cell r="B128" t="str">
            <v>C12.R2</v>
          </cell>
          <cell r="C128" t="str">
            <v>R81</v>
          </cell>
          <cell r="D128" t="str">
            <v>Política de residuos e impulso a la economía circular</v>
          </cell>
        </row>
        <row r="129">
          <cell r="B129" t="str">
            <v>C12.I1</v>
          </cell>
          <cell r="C129" t="str">
            <v>I82</v>
          </cell>
          <cell r="D129" t="str">
            <v>Espacios de datos sectoriales (contribución a proyectos tractores de digitalización de los sectores productivos estratégicos)</v>
          </cell>
        </row>
        <row r="130">
          <cell r="B130" t="str">
            <v>C12.I2</v>
          </cell>
          <cell r="C130" t="str">
            <v>I83</v>
          </cell>
          <cell r="D130" t="str">
            <v>Programa de impulso de la Competitividad y Sostenibilidad Industrial</v>
          </cell>
        </row>
        <row r="131">
          <cell r="B131" t="str">
            <v>C12.I3</v>
          </cell>
          <cell r="C131" t="str">
            <v>I84</v>
          </cell>
          <cell r="D131" t="str">
            <v xml:space="preserve">Plan de apoyo a la implementación de la normativa de residuos y al fomento de la economía circular </v>
          </cell>
        </row>
        <row r="132">
          <cell r="B132" t="str">
            <v>C13.R1</v>
          </cell>
          <cell r="C132" t="str">
            <v>R85</v>
          </cell>
          <cell r="D132" t="str">
            <v>Mejora de la Regulación y del Clima de Negocios</v>
          </cell>
        </row>
        <row r="133">
          <cell r="B133" t="str">
            <v>C13.R2</v>
          </cell>
          <cell r="C133" t="str">
            <v>R86</v>
          </cell>
          <cell r="D133" t="str">
            <v>España como Nación Emprendedora</v>
          </cell>
        </row>
        <row r="134">
          <cell r="B134" t="str">
            <v>C13.I1</v>
          </cell>
          <cell r="C134" t="str">
            <v>I87</v>
          </cell>
          <cell r="D134" t="str">
            <v>Emprendimiento</v>
          </cell>
        </row>
        <row r="135">
          <cell r="B135" t="str">
            <v>C13.I2</v>
          </cell>
          <cell r="C135" t="str">
            <v>I88</v>
          </cell>
          <cell r="D135" t="str">
            <v>Crecimiento</v>
          </cell>
        </row>
        <row r="136">
          <cell r="B136" t="str">
            <v>C13.I3</v>
          </cell>
          <cell r="C136" t="str">
            <v>I89</v>
          </cell>
          <cell r="D136" t="str">
            <v>Digitalización e Innovación</v>
          </cell>
        </row>
        <row r="137">
          <cell r="B137" t="str">
            <v>C13.I4</v>
          </cell>
          <cell r="C137" t="str">
            <v>I90</v>
          </cell>
          <cell r="D137" t="str">
            <v>Apoyo al Comercio</v>
          </cell>
        </row>
        <row r="138">
          <cell r="B138" t="str">
            <v>C13.I5</v>
          </cell>
          <cell r="C138" t="str">
            <v>I91</v>
          </cell>
          <cell r="D138" t="str">
            <v>Internacionalización</v>
          </cell>
        </row>
        <row r="139">
          <cell r="B139" t="str">
            <v>C14.R1</v>
          </cell>
          <cell r="C139" t="str">
            <v>R92</v>
          </cell>
          <cell r="D139" t="str">
            <v>RD por el que se desarrolla el Fondo Financiero del Estado para la Competitividad Turística</v>
          </cell>
        </row>
        <row r="140">
          <cell r="B140" t="str">
            <v>C14.I1</v>
          </cell>
          <cell r="C140" t="str">
            <v>I93</v>
          </cell>
          <cell r="D140" t="str">
            <v>Transformación del modelo turístico hacia la sostenibilidad.</v>
          </cell>
        </row>
        <row r="141">
          <cell r="B141" t="str">
            <v>C14.I2</v>
          </cell>
          <cell r="C141" t="str">
            <v>I94</v>
          </cell>
          <cell r="D141" t="str">
            <v>Programa de digitalización e inteligencia para destinos y sector turístico.</v>
          </cell>
        </row>
        <row r="142">
          <cell r="B142" t="str">
            <v>C14.I3</v>
          </cell>
          <cell r="C142" t="str">
            <v>I95</v>
          </cell>
          <cell r="D142" t="str">
            <v>Estrategias de resiliencia turística para territorios extrapeninsulares.</v>
          </cell>
        </row>
        <row r="143">
          <cell r="B143" t="str">
            <v>C14.I4</v>
          </cell>
          <cell r="C143" t="str">
            <v>I96</v>
          </cell>
          <cell r="D143" t="str">
            <v>Actuaciones especiales en el ámbito de la competitividad.</v>
          </cell>
        </row>
        <row r="144">
          <cell r="B144" t="str">
            <v>C15.R1</v>
          </cell>
          <cell r="C144" t="str">
            <v>R97</v>
          </cell>
          <cell r="D144" t="str">
            <v>Reforma del marco normativo de telecomunicaciones: Ley General, instrumentos regulatorios e Instrumentos de aplicación</v>
          </cell>
        </row>
        <row r="145">
          <cell r="B145" t="str">
            <v>C15.R2</v>
          </cell>
          <cell r="C145" t="str">
            <v>R98</v>
          </cell>
          <cell r="D145" t="str">
            <v>Hoja de ruta 5G: Gestión y asignación del espectro, reducción de cargas al despliegue, Ley de Ciberseguridad 5G y Apoyo a entidades locales</v>
          </cell>
        </row>
        <row r="146">
          <cell r="B146" t="str">
            <v>C15.I1</v>
          </cell>
          <cell r="C146" t="str">
            <v>I99</v>
          </cell>
          <cell r="D146" t="str">
            <v>la vertebración territorial mediante despliegue de redes: Extensión de la banda ancha ultrarrápida y cobertura en movilidad de 30 Mbps</v>
          </cell>
        </row>
        <row r="147">
          <cell r="B147" t="str">
            <v>C15.I2</v>
          </cell>
          <cell r="C147" t="str">
            <v>I100</v>
          </cell>
          <cell r="D147" t="str">
            <v xml:space="preserve">de conectividad en centros de referencia, motores socioeconómicos y proyectos tractores de digitalización sectorial </v>
          </cell>
        </row>
        <row r="148">
          <cell r="B148" t="str">
            <v>C15.I3</v>
          </cell>
          <cell r="C148" t="str">
            <v>I101</v>
          </cell>
          <cell r="D148" t="str">
            <v>de conectividad para pymes y colectivos vulnerables</v>
          </cell>
        </row>
        <row r="149">
          <cell r="B149" t="str">
            <v>C15.I4</v>
          </cell>
          <cell r="C149" t="str">
            <v>I102</v>
          </cell>
          <cell r="D149" t="str">
            <v xml:space="preserve">y sostenibilidad de infraestructuras </v>
          </cell>
        </row>
        <row r="150">
          <cell r="B150" t="str">
            <v>C15.I5</v>
          </cell>
          <cell r="C150" t="str">
            <v>I103</v>
          </cell>
          <cell r="D150" t="str">
            <v xml:space="preserve">de infraestructuras digitales transfronterizas </v>
          </cell>
        </row>
        <row r="151">
          <cell r="B151" t="str">
            <v>C15.I6</v>
          </cell>
          <cell r="C151" t="str">
            <v>I104</v>
          </cell>
          <cell r="D151" t="str">
            <v xml:space="preserve">Despliegue del 5G: redes, cambio tecnológico e innovación </v>
          </cell>
        </row>
        <row r="152">
          <cell r="B152" t="str">
            <v>C15.I7</v>
          </cell>
          <cell r="C152" t="str">
            <v>I105</v>
          </cell>
          <cell r="D152" t="str">
            <v>Fortalecimiento de las capacidades de ciudadanos, PYMEs y profesionales; e Impulso del ecosistema del sector</v>
          </cell>
        </row>
        <row r="153">
          <cell r="B153" t="str">
            <v>C16.R1</v>
          </cell>
          <cell r="C153" t="str">
            <v>R106</v>
          </cell>
          <cell r="D153" t="str">
            <v xml:space="preserve">Estrategia Nacional de IA </v>
          </cell>
        </row>
        <row r="154">
          <cell r="B154" t="str">
            <v>C16.I1</v>
          </cell>
          <cell r="C154" t="str">
            <v>I107</v>
          </cell>
          <cell r="D154" t="str">
            <v xml:space="preserve">Estrategia Nacional de IA </v>
          </cell>
        </row>
        <row r="155">
          <cell r="B155" t="str">
            <v>C17.R1</v>
          </cell>
          <cell r="C155" t="str">
            <v>R108</v>
          </cell>
          <cell r="D155" t="str">
            <v>Reforma de la Ley de la de la Ciencia, la Tecnología y la Innovación con tres ejes clave: mejora de la gobernanza, nueva carrera científica y transferencia de conocimiento</v>
          </cell>
        </row>
        <row r="156">
          <cell r="B156" t="str">
            <v>C17.R2</v>
          </cell>
          <cell r="C156" t="str">
            <v>R109</v>
          </cell>
          <cell r="D156" t="str">
            <v>Estrategia Española de Ciencia, Tecnología e Innovación 2021-2027 (EECTI) y Desarrollo avanzado del Sistema de Información de Ciencia, Tecnología e Innovación (SICTI)</v>
          </cell>
        </row>
        <row r="157">
          <cell r="B157" t="str">
            <v>C17.R3</v>
          </cell>
          <cell r="C157" t="str">
            <v>R110</v>
          </cell>
          <cell r="D157" t="str">
            <v>Reorganización de los Organismos Públicos de Investigación (OPIs) y racionalización de su estructura y funcionamiento</v>
          </cell>
        </row>
        <row r="158">
          <cell r="B158" t="str">
            <v>C17.I1</v>
          </cell>
          <cell r="C158" t="str">
            <v>I111</v>
          </cell>
          <cell r="D158" t="str">
            <v xml:space="preserve">Planes Complementarios con CCAA </v>
          </cell>
        </row>
        <row r="159">
          <cell r="B159" t="str">
            <v>C17.I2</v>
          </cell>
          <cell r="C159" t="str">
            <v>I112</v>
          </cell>
          <cell r="D159" t="str">
            <v>Fortalecimiento de las capacidades, infraestructuras y equipamientos de los agentes del SECTI</v>
          </cell>
        </row>
        <row r="160">
          <cell r="B160" t="str">
            <v>C17.I3</v>
          </cell>
          <cell r="C160" t="str">
            <v>I113</v>
          </cell>
          <cell r="D160" t="str">
            <v>Nuevos proyectos I+D+I Publico Privados, Interdisciplinares, Pruebas de concepto y concesión de ayudas consecuencia de convocatorias competitivas internacionales. I+D de vanguardia orientada a retos de la sociedad. Compra pública pre-comercial.</v>
          </cell>
        </row>
        <row r="161">
          <cell r="B161" t="str">
            <v>C17.I4</v>
          </cell>
          <cell r="C161" t="str">
            <v>I114</v>
          </cell>
          <cell r="D161" t="str">
            <v>Nueva carrera científica</v>
          </cell>
        </row>
        <row r="162">
          <cell r="B162" t="str">
            <v>C17.I5</v>
          </cell>
          <cell r="C162" t="str">
            <v>I115</v>
          </cell>
          <cell r="D162" t="str">
            <v>Transferencia de conocimiento</v>
          </cell>
        </row>
        <row r="163">
          <cell r="B163" t="str">
            <v>C17.I6</v>
          </cell>
          <cell r="C163" t="str">
            <v>I116</v>
          </cell>
          <cell r="D163" t="str">
            <v>Salud</v>
          </cell>
        </row>
        <row r="164">
          <cell r="B164" t="str">
            <v>C17.I7</v>
          </cell>
          <cell r="C164" t="str">
            <v>I117</v>
          </cell>
          <cell r="D164" t="str">
            <v>Medioambiente, cambio climático y energía</v>
          </cell>
        </row>
        <row r="165">
          <cell r="B165" t="str">
            <v>C17.I8</v>
          </cell>
          <cell r="C165" t="str">
            <v>I118</v>
          </cell>
          <cell r="D165" t="str">
            <v>I+D+I en automoción sostenible (PTAS)</v>
          </cell>
        </row>
        <row r="166">
          <cell r="B166" t="str">
            <v>C17.I9</v>
          </cell>
          <cell r="C166" t="str">
            <v>I119</v>
          </cell>
          <cell r="D166" t="str">
            <v>Sector aeroespacial</v>
          </cell>
        </row>
        <row r="167">
          <cell r="B167" t="str">
            <v>C18.R1</v>
          </cell>
          <cell r="C167" t="str">
            <v>R120</v>
          </cell>
          <cell r="D167" t="str">
            <v>Fortalecimiento de la Atención Primaria y Comunitaria</v>
          </cell>
        </row>
        <row r="168">
          <cell r="B168" t="str">
            <v>C18.R2</v>
          </cell>
          <cell r="C168" t="str">
            <v>R121</v>
          </cell>
          <cell r="D168" t="str">
            <v>Reforma del sistema de salud pública</v>
          </cell>
        </row>
        <row r="169">
          <cell r="B169" t="str">
            <v>C18.R3</v>
          </cell>
          <cell r="C169" t="str">
            <v>R122</v>
          </cell>
          <cell r="D169" t="str">
            <v>Consolidación de la cohesión, la equidad y la universalidad</v>
          </cell>
        </row>
        <row r="170">
          <cell r="B170" t="str">
            <v>C18.R4</v>
          </cell>
          <cell r="C170" t="str">
            <v>R123</v>
          </cell>
          <cell r="D170" t="str">
            <v>Refuerzo de las capacidades profesionales y reducción de la temporalidad</v>
          </cell>
        </row>
        <row r="171">
          <cell r="B171" t="str">
            <v>C18.R5</v>
          </cell>
          <cell r="C171" t="str">
            <v>R124</v>
          </cell>
          <cell r="D171" t="str">
            <v>Reforma de la regulación de medicamentos y productos sanitarios</v>
          </cell>
        </row>
        <row r="172">
          <cell r="B172" t="str">
            <v>C18.I1</v>
          </cell>
          <cell r="C172" t="str">
            <v>I125</v>
          </cell>
          <cell r="D172" t="str">
            <v>Plan de inversión en equipos de alta tecnología en el Sistema Nacional de Salud</v>
          </cell>
        </row>
        <row r="173">
          <cell r="B173" t="str">
            <v>C18.I2</v>
          </cell>
          <cell r="C173" t="str">
            <v>I126</v>
          </cell>
          <cell r="D173" t="str">
            <v>Acciones para reforzar la prevención y promoción de la Salud</v>
          </cell>
        </row>
        <row r="174">
          <cell r="B174" t="str">
            <v>C18.I3</v>
          </cell>
          <cell r="C174" t="str">
            <v>I127</v>
          </cell>
          <cell r="D174" t="str">
            <v>Aumento de capacidades de respuesta ante crisis sanitarias</v>
          </cell>
        </row>
        <row r="175">
          <cell r="B175" t="str">
            <v>C18.I4</v>
          </cell>
          <cell r="C175" t="str">
            <v>I128</v>
          </cell>
          <cell r="D175" t="str">
            <v>Formación de profesionales sanitarios y recursos para compartir conocimiento</v>
          </cell>
        </row>
        <row r="176">
          <cell r="B176" t="str">
            <v>C18.I5</v>
          </cell>
          <cell r="C176" t="str">
            <v>I129</v>
          </cell>
          <cell r="D176" t="str">
            <v>Plan para la racionalización del consumo de productos farmacéuticos y fomento de la sostenibilidad</v>
          </cell>
        </row>
        <row r="177">
          <cell r="B177" t="str">
            <v>C18.I6</v>
          </cell>
          <cell r="C177" t="str">
            <v>I130</v>
          </cell>
          <cell r="D177" t="str">
            <v>Data lake Sanitario</v>
          </cell>
        </row>
        <row r="178">
          <cell r="B178" t="str">
            <v>C19.R1</v>
          </cell>
          <cell r="C178" t="str">
            <v>R131</v>
          </cell>
          <cell r="D178" t="str">
            <v>Plan Nacional de Competencias Digitales</v>
          </cell>
        </row>
        <row r="179">
          <cell r="B179" t="str">
            <v>C19.I1</v>
          </cell>
          <cell r="C179" t="str">
            <v>I132</v>
          </cell>
          <cell r="D179" t="str">
            <v>Competencias digitales transversales</v>
          </cell>
        </row>
        <row r="180">
          <cell r="B180" t="str">
            <v>C19.I2</v>
          </cell>
          <cell r="C180" t="str">
            <v>I133</v>
          </cell>
          <cell r="D180" t="str">
            <v xml:space="preserve">Transformación Digital de la Educación </v>
          </cell>
        </row>
        <row r="181">
          <cell r="B181" t="str">
            <v>C19.I3</v>
          </cell>
          <cell r="C181" t="str">
            <v>I134</v>
          </cell>
          <cell r="D181" t="str">
            <v>Competencias digitales para el empleo</v>
          </cell>
        </row>
        <row r="182">
          <cell r="B182" t="str">
            <v>C19.I4</v>
          </cell>
          <cell r="C182" t="str">
            <v>I135</v>
          </cell>
          <cell r="D182" t="str">
            <v>Profesionales digitales</v>
          </cell>
        </row>
        <row r="183">
          <cell r="B183" t="str">
            <v>C20.R1</v>
          </cell>
          <cell r="C183" t="str">
            <v>R136</v>
          </cell>
          <cell r="D183" t="str">
            <v>Plan de modernización de la Formación Profesional.</v>
          </cell>
        </row>
        <row r="184">
          <cell r="B184" t="str">
            <v>C20.R2</v>
          </cell>
          <cell r="C184" t="str">
            <v>R137</v>
          </cell>
          <cell r="D184" t="str">
            <v>Ley de Ordenación del sistema integral de FP vinculado al Sistema Nacional de Cualificaciones.</v>
          </cell>
        </row>
        <row r="185">
          <cell r="B185" t="str">
            <v>C20.I1</v>
          </cell>
          <cell r="C185" t="str">
            <v>I138</v>
          </cell>
          <cell r="D185" t="str">
            <v>Reskilling y upskilling de la población activa ligado a cualificaciones profesionales.</v>
          </cell>
        </row>
        <row r="186">
          <cell r="B186" t="str">
            <v>C20.I2</v>
          </cell>
          <cell r="C186" t="str">
            <v>I139</v>
          </cell>
          <cell r="D186" t="str">
            <v>Transformación Digital de la Formación Profesional</v>
          </cell>
        </row>
        <row r="187">
          <cell r="B187" t="str">
            <v>C20.I3</v>
          </cell>
          <cell r="C187" t="str">
            <v>I140</v>
          </cell>
          <cell r="D187" t="str">
            <v xml:space="preserve">Innovación e internacionalización de la formación profesional </v>
          </cell>
        </row>
        <row r="188">
          <cell r="B188" t="str">
            <v>C21.R1</v>
          </cell>
          <cell r="C188" t="str">
            <v>R141</v>
          </cell>
          <cell r="D188" t="str">
            <v>Desarrollo normativo de la Ley Orgánica 3/2020, de 29 de diciembre, por la que se modifica la Ley Orgánica 2/2006, de 3 de mayo, de Educación</v>
          </cell>
        </row>
        <row r="189">
          <cell r="B189" t="str">
            <v>C21.R2</v>
          </cell>
          <cell r="C189" t="str">
            <v>R142</v>
          </cell>
          <cell r="D189" t="str">
            <v>Diseño y aplicación de nuevo modelo curricular por competencias clave, priorizando aprendizajes fundamentales, y regulación de una ordenación académica inclusiva.</v>
          </cell>
        </row>
        <row r="190">
          <cell r="B190" t="str">
            <v>C21.R3</v>
          </cell>
          <cell r="C190" t="str">
            <v>R143</v>
          </cell>
          <cell r="D190" t="str">
            <v>Reforma integral del sistema universitario</v>
          </cell>
        </row>
        <row r="191">
          <cell r="B191" t="str">
            <v>C21.I1</v>
          </cell>
          <cell r="C191" t="str">
            <v>I144</v>
          </cell>
          <cell r="D191" t="str">
            <v>Creación de plazas del Primer Ciclo de Educación Infantil de titularidad pública (prioritariamente de 1 y 2 años): Reforma/rehabilitación y equipamiento para nuevas unidades; nueva construcción y equipamiento; y, gastos de personal y otros gastos.</v>
          </cell>
        </row>
        <row r="192">
          <cell r="B192" t="str">
            <v>C21.I2</v>
          </cell>
          <cell r="C192" t="str">
            <v>I145</v>
          </cell>
          <cell r="D192" t="str">
            <v>Programa de Orientación, Avance y Enriquecimiento Educativo en centros de especial complejidad educativa (Programa #PROA+).</v>
          </cell>
        </row>
        <row r="193">
          <cell r="B193" t="str">
            <v>C21.I3</v>
          </cell>
          <cell r="C193" t="str">
            <v>I146</v>
          </cell>
          <cell r="D193" t="str">
            <v>Creación de Unidades de Acompañamiento y Orientación Personal y Familiar del alumnado educativamente vulnerable, en los servicios educativos o psicopedagógicos situados en zonas y distritos escolares.</v>
          </cell>
        </row>
        <row r="194">
          <cell r="B194" t="str">
            <v>C21.I4</v>
          </cell>
          <cell r="C194" t="str">
            <v>I147</v>
          </cell>
          <cell r="D194" t="str">
            <v>Formación y capacitación del personal docente e investigador</v>
          </cell>
        </row>
        <row r="195">
          <cell r="B195" t="str">
            <v>C21.I5</v>
          </cell>
          <cell r="C195" t="str">
            <v>I148</v>
          </cell>
          <cell r="D195" t="str">
            <v>Mejora de infraestructuras digitales, el equipamiento, las tecnologías, la docencia y la evaluación digitales universitarios</v>
          </cell>
        </row>
        <row r="196">
          <cell r="B196" t="str">
            <v>C22.R1</v>
          </cell>
          <cell r="C196" t="str">
            <v>R149</v>
          </cell>
          <cell r="D196" t="str">
            <v>Reforzar la atención a la dependencia y promover el cambio de modelo de apoyos y cuidados de larga duración</v>
          </cell>
        </row>
        <row r="197">
          <cell r="B197" t="str">
            <v>C22.R2</v>
          </cell>
          <cell r="C197" t="str">
            <v>R150</v>
          </cell>
          <cell r="D197" t="str">
            <v>Modernizar los servicios sociales públicos y dotarles de un nuevo marco normativo</v>
          </cell>
        </row>
        <row r="198">
          <cell r="B198" t="str">
            <v>C22.R3</v>
          </cell>
          <cell r="C198" t="str">
            <v>R151</v>
          </cell>
          <cell r="D198" t="str">
            <v>Aprobar una nueva ley de protección de las familias y de reconocimiento de su diversidad</v>
          </cell>
        </row>
        <row r="199">
          <cell r="B199" t="str">
            <v>C22.R4</v>
          </cell>
          <cell r="C199" t="str">
            <v>R152</v>
          </cell>
          <cell r="D199" t="str">
            <v>Reformar el sistema de acogida humanitaria y de solicitantes de protección internacional en España</v>
          </cell>
        </row>
        <row r="200">
          <cell r="B200" t="str">
            <v>C22.R5</v>
          </cell>
          <cell r="C200" t="str">
            <v>R153</v>
          </cell>
          <cell r="D200" t="str">
            <v>Mejorar el sistema de prestaciones económicas no contributivas de la Administración General del Estado</v>
          </cell>
        </row>
        <row r="201">
          <cell r="B201" t="str">
            <v>C22.I1</v>
          </cell>
          <cell r="C201" t="str">
            <v>I154</v>
          </cell>
          <cell r="D201" t="str">
            <v>Plan de apoyos y cuidados de larga duración: desinstitucionalización, equipamientos y tecnología.</v>
          </cell>
        </row>
        <row r="202">
          <cell r="B202" t="str">
            <v>C22.I2</v>
          </cell>
          <cell r="C202" t="str">
            <v>I155</v>
          </cell>
          <cell r="D202" t="str">
            <v>Plan de Modernización de los Servicios Sociales: Transformación tecnológica, innovación, formación y refuerzo de la atención a la infancia.</v>
          </cell>
        </row>
        <row r="203">
          <cell r="B203" t="str">
            <v>C22.I3</v>
          </cell>
          <cell r="C203" t="str">
            <v>I156</v>
          </cell>
          <cell r="D203" t="str">
            <v>Plan España País Accesible.</v>
          </cell>
        </row>
        <row r="204">
          <cell r="B204" t="str">
            <v>C22.I4</v>
          </cell>
          <cell r="C204" t="str">
            <v>I157</v>
          </cell>
          <cell r="D204" t="str">
            <v>Plan España te protege contra la violencia machista.</v>
          </cell>
        </row>
        <row r="205">
          <cell r="B205" t="str">
            <v>C22.I5</v>
          </cell>
          <cell r="C205" t="str">
            <v>I158</v>
          </cell>
          <cell r="D205" t="str">
            <v>Incremento de la capacidad y eficiencia del sistema de acogida de solicitantes de asilo</v>
          </cell>
        </row>
        <row r="206">
          <cell r="B206" t="str">
            <v>C23.R1</v>
          </cell>
          <cell r="C206" t="str">
            <v>R159</v>
          </cell>
          <cell r="D206" t="str">
            <v>Regulación del trabajo a distancia</v>
          </cell>
        </row>
        <row r="207">
          <cell r="B207" t="str">
            <v>C23.R2</v>
          </cell>
          <cell r="C207" t="str">
            <v>R160</v>
          </cell>
          <cell r="D207" t="str">
            <v>Medidas para eliminar la brecha de género</v>
          </cell>
        </row>
        <row r="208">
          <cell r="B208" t="str">
            <v>C23.R3</v>
          </cell>
          <cell r="C208" t="str">
            <v>R161</v>
          </cell>
          <cell r="D208" t="str">
            <v>Regulación del trabajo de los repartidores a domicilio por parte de las plataformas digitales</v>
          </cell>
        </row>
        <row r="209">
          <cell r="B209" t="str">
            <v>C23.R4</v>
          </cell>
          <cell r="C209" t="str">
            <v>R162</v>
          </cell>
          <cell r="D209" t="str">
            <v>Simplificación de contratos: Generalización del contrato indefinido, causalidad de la contratación temporal y adecuada regulación del contrato de formación</v>
          </cell>
        </row>
        <row r="210">
          <cell r="B210" t="str">
            <v>C23.R5</v>
          </cell>
          <cell r="C210" t="str">
            <v>R163</v>
          </cell>
          <cell r="D210" t="str">
            <v>Modernización de políticas activas de empleo.</v>
          </cell>
        </row>
        <row r="211">
          <cell r="B211" t="str">
            <v>C23.R6</v>
          </cell>
          <cell r="C211" t="str">
            <v>R164</v>
          </cell>
          <cell r="D211" t="str">
            <v>Establecimiento de un mecanismo permanente de flexibilidad interna y recualificación de trabajadores en transición</v>
          </cell>
        </row>
        <row r="212">
          <cell r="B212" t="str">
            <v>C23.R7</v>
          </cell>
          <cell r="C212" t="str">
            <v>R165</v>
          </cell>
          <cell r="D212" t="str">
            <v>Revisión de las subvenciones y bonificaciones a la contratación laboral.</v>
          </cell>
        </row>
        <row r="213">
          <cell r="B213" t="str">
            <v>C23.R8</v>
          </cell>
          <cell r="C213" t="str">
            <v>R166</v>
          </cell>
          <cell r="D213" t="str">
            <v>Modernización de la negociación colectiva.</v>
          </cell>
        </row>
        <row r="214">
          <cell r="B214" t="str">
            <v>C23.R9</v>
          </cell>
          <cell r="C214" t="str">
            <v>R167</v>
          </cell>
          <cell r="D214" t="str">
            <v xml:space="preserve">Modernización de la contratación y subcontratación de actividades empresariales. </v>
          </cell>
        </row>
        <row r="215">
          <cell r="B215" t="str">
            <v>C23.R10</v>
          </cell>
          <cell r="C215" t="str">
            <v>R168</v>
          </cell>
          <cell r="D215" t="str">
            <v>Simplificación y mejora del nivel asistencial de desempleo</v>
          </cell>
        </row>
        <row r="216">
          <cell r="B216" t="str">
            <v>C23.R11</v>
          </cell>
          <cell r="C216" t="str">
            <v>R169</v>
          </cell>
          <cell r="D216" t="str">
            <v>Digitalización del SEPE para su modernización y eficiencia (inversión recogida en componente 11)</v>
          </cell>
        </row>
        <row r="217">
          <cell r="B217" t="str">
            <v>C23.I1</v>
          </cell>
          <cell r="C217" t="str">
            <v>I170</v>
          </cell>
          <cell r="D217" t="str">
            <v>Empleo Joven</v>
          </cell>
        </row>
        <row r="218">
          <cell r="B218" t="str">
            <v>C23.I2</v>
          </cell>
          <cell r="C218" t="str">
            <v>I171</v>
          </cell>
          <cell r="D218" t="str">
            <v>Empleo Mujer y transversalidad de género en las políticas públicas de apoyo a la activación para el empleo</v>
          </cell>
        </row>
        <row r="219">
          <cell r="B219" t="str">
            <v>C23.I3</v>
          </cell>
          <cell r="C219" t="str">
            <v>I172</v>
          </cell>
          <cell r="D219" t="str">
            <v>Adquisición de nuevas competencias para la transformación digital, verde y productiva</v>
          </cell>
        </row>
        <row r="220">
          <cell r="B220" t="str">
            <v>C23.I4</v>
          </cell>
          <cell r="C220" t="str">
            <v>I173</v>
          </cell>
          <cell r="D220" t="str">
            <v>Nuevos Proyectos territoriales para el reequilibrio y la equidad</v>
          </cell>
        </row>
        <row r="221">
          <cell r="B221" t="str">
            <v>C23.I5</v>
          </cell>
          <cell r="C221" t="str">
            <v>I174</v>
          </cell>
          <cell r="D221" t="str">
            <v xml:space="preserve">Gobernanza e impulso a las políticas de apoyo a la activación para el empleo </v>
          </cell>
        </row>
        <row r="222">
          <cell r="B222" t="str">
            <v>C23.I6</v>
          </cell>
          <cell r="C222" t="str">
            <v>I175</v>
          </cell>
          <cell r="D222" t="str">
            <v xml:space="preserve"> Plan integral de impulso a la Economía Social para la generación de un tejido económico inclusivo y sostenible</v>
          </cell>
        </row>
        <row r="223">
          <cell r="B223" t="str">
            <v>C23.I7</v>
          </cell>
          <cell r="C223" t="str">
            <v>I176</v>
          </cell>
          <cell r="D223" t="str">
            <v>Fomento del crecimiento inclusivo mediante la vinculación de las políticas de inclusión social al Ingreso Mínimo Vital</v>
          </cell>
        </row>
        <row r="224">
          <cell r="B224" t="str">
            <v>C24.R1</v>
          </cell>
          <cell r="C224" t="str">
            <v>R177</v>
          </cell>
          <cell r="D224" t="str">
            <v>Desarrollo Estatuto del Artista y Fomento de la inversión, el mecenazgo cultural y participación</v>
          </cell>
        </row>
        <row r="225">
          <cell r="B225" t="str">
            <v>C24.R2</v>
          </cell>
          <cell r="C225" t="str">
            <v>R178</v>
          </cell>
          <cell r="D225" t="str">
            <v>Refuerzo de los derechos de autor y derechos conexos</v>
          </cell>
        </row>
        <row r="226">
          <cell r="B226" t="str">
            <v>C24.I1</v>
          </cell>
          <cell r="C226" t="str">
            <v>I179</v>
          </cell>
          <cell r="D226" t="str">
            <v>Impulso de la competitividad de las industrias culturales</v>
          </cell>
        </row>
        <row r="227">
          <cell r="B227" t="str">
            <v>C24.I2</v>
          </cell>
          <cell r="C227" t="str">
            <v>I180</v>
          </cell>
          <cell r="D227" t="str">
            <v>Dinamización de la cultura a lo largo del territorio</v>
          </cell>
        </row>
        <row r="228">
          <cell r="B228" t="str">
            <v>C24.I3</v>
          </cell>
          <cell r="C228" t="str">
            <v>I181</v>
          </cell>
          <cell r="D228" t="str">
            <v>Digitalización e impulso de los grandes servicios culturales</v>
          </cell>
        </row>
        <row r="229">
          <cell r="B229" t="str">
            <v>C25.R1</v>
          </cell>
          <cell r="C229" t="str">
            <v>R182</v>
          </cell>
          <cell r="D229" t="str">
            <v>Reforma del marco regulatorio del sector audiovisual</v>
          </cell>
        </row>
        <row r="230">
          <cell r="B230" t="str">
            <v>C25.I1</v>
          </cell>
          <cell r="C230" t="str">
            <v>I183</v>
          </cell>
          <cell r="D230" t="str">
            <v>Programa de fomento, modernización y digitalización del sector audiovisual</v>
          </cell>
        </row>
        <row r="231">
          <cell r="B231" t="str">
            <v>C26.R1</v>
          </cell>
          <cell r="C231" t="str">
            <v>R184</v>
          </cell>
          <cell r="D231" t="str">
            <v>Nueva Ley del Deporte</v>
          </cell>
        </row>
        <row r="232">
          <cell r="B232" t="str">
            <v>C26.R2</v>
          </cell>
          <cell r="C232" t="str">
            <v>R185</v>
          </cell>
          <cell r="D232" t="str">
            <v>Ley de Profesiones del deporte</v>
          </cell>
        </row>
        <row r="233">
          <cell r="B233" t="str">
            <v>C26.R3</v>
          </cell>
          <cell r="C233" t="str">
            <v>R186</v>
          </cell>
          <cell r="D233" t="str">
            <v>Estrategia nacional del fomento del deporte contra el sedentarismo y la inactividad física</v>
          </cell>
        </row>
        <row r="234">
          <cell r="B234" t="str">
            <v>C26.I1</v>
          </cell>
          <cell r="C234" t="str">
            <v>I187</v>
          </cell>
          <cell r="D234" t="str">
            <v>Plan de Digitalización del Sector Deporte</v>
          </cell>
        </row>
        <row r="235">
          <cell r="B235" t="str">
            <v>C26.I2</v>
          </cell>
          <cell r="C235" t="str">
            <v>I188</v>
          </cell>
          <cell r="D235" t="str">
            <v>Plan de Transición Ecológica de Instalaciones Deportivas</v>
          </cell>
        </row>
        <row r="236">
          <cell r="B236" t="str">
            <v>C26.I3</v>
          </cell>
          <cell r="C236" t="str">
            <v>I189</v>
          </cell>
          <cell r="D236" t="str">
            <v>Plan Social del Sector Deporte</v>
          </cell>
        </row>
        <row r="237">
          <cell r="B237" t="str">
            <v>C27.R1</v>
          </cell>
          <cell r="C237" t="str">
            <v>R190</v>
          </cell>
          <cell r="D237" t="str">
            <v>Aprobación de la Ley de lucha contra el fraude</v>
          </cell>
        </row>
        <row r="238">
          <cell r="B238" t="str">
            <v>C27.R2</v>
          </cell>
          <cell r="C238" t="str">
            <v>R191</v>
          </cell>
          <cell r="D238" t="str">
            <v>Modernización de la Agencia Tributaria</v>
          </cell>
        </row>
        <row r="239">
          <cell r="B239" t="str">
            <v>C27.R3</v>
          </cell>
          <cell r="C239" t="str">
            <v>R192</v>
          </cell>
          <cell r="D239" t="str">
            <v>Potenciación de la asistencia al contribuyente</v>
          </cell>
        </row>
        <row r="240">
          <cell r="B240" t="str">
            <v>C27.R4</v>
          </cell>
          <cell r="C240" t="str">
            <v>R193</v>
          </cell>
          <cell r="D240" t="str">
            <v>Vertiente internacional</v>
          </cell>
        </row>
        <row r="241">
          <cell r="B241" t="str">
            <v>C27.R5</v>
          </cell>
          <cell r="C241" t="str">
            <v>R194</v>
          </cell>
          <cell r="D241" t="str">
            <v>Modelo cooperativo</v>
          </cell>
        </row>
        <row r="242">
          <cell r="B242" t="str">
            <v>C28.R1</v>
          </cell>
          <cell r="C242" t="str">
            <v>R195</v>
          </cell>
          <cell r="D242" t="str">
            <v>Medidas adoptadas en 2020 y 2021 para paliar los efectos de la pandemia COVID-19</v>
          </cell>
        </row>
        <row r="243">
          <cell r="B243" t="str">
            <v>C28.R2</v>
          </cell>
          <cell r="C243" t="str">
            <v>R196</v>
          </cell>
          <cell r="D243" t="str">
            <v>Análisis de beneficios fiscales</v>
          </cell>
        </row>
        <row r="244">
          <cell r="B244" t="str">
            <v>C28.R3</v>
          </cell>
          <cell r="C244" t="str">
            <v>R197</v>
          </cell>
          <cell r="D244" t="str">
            <v>Creación de un comité de personas expertas para la reforma fiscal</v>
          </cell>
        </row>
        <row r="245">
          <cell r="B245" t="str">
            <v>C28.R4</v>
          </cell>
          <cell r="C245" t="str">
            <v>R198</v>
          </cell>
          <cell r="D245" t="str">
            <v>Reforma de medidas fiscales que contribuyan a la transición ecológica</v>
          </cell>
        </row>
        <row r="246">
          <cell r="B246" t="str">
            <v>C28.R5</v>
          </cell>
          <cell r="C246" t="str">
            <v>R199</v>
          </cell>
          <cell r="D246" t="str">
            <v>Aprobación del Impuesto sobre Determinados Servicios Digitales</v>
          </cell>
        </row>
        <row r="247">
          <cell r="B247" t="str">
            <v>C28.R6</v>
          </cell>
          <cell r="C247" t="str">
            <v>R200</v>
          </cell>
          <cell r="D247" t="str">
            <v>Aprobación del Impuesto sobre Transacciones Financieras</v>
          </cell>
        </row>
        <row r="248">
          <cell r="B248" t="str">
            <v>C28.R7</v>
          </cell>
          <cell r="C248" t="str">
            <v>R201</v>
          </cell>
          <cell r="D248" t="str">
            <v>Medidas tributarias de adopción a corto plazo en los Impuestos personales</v>
          </cell>
        </row>
        <row r="249">
          <cell r="B249" t="str">
            <v>C28.R8</v>
          </cell>
          <cell r="C249" t="str">
            <v>R202</v>
          </cell>
          <cell r="D249" t="str">
            <v>Medidas tributarias de adopción a corto plazo en el Impuesto sobre Sociedades</v>
          </cell>
        </row>
        <row r="250">
          <cell r="B250" t="str">
            <v>C28.R9</v>
          </cell>
          <cell r="C250" t="str">
            <v>R203</v>
          </cell>
          <cell r="D250" t="str">
            <v>Medidas tributarias de adopción a corto plazo en los impuestos indirectos</v>
          </cell>
        </row>
        <row r="251">
          <cell r="B251" t="str">
            <v>C29.R1</v>
          </cell>
          <cell r="C251" t="str">
            <v>R204</v>
          </cell>
          <cell r="D251" t="str">
            <v>Proceso de revisión y evaluación del gasto público</v>
          </cell>
        </row>
        <row r="252">
          <cell r="B252" t="str">
            <v>C29.R2</v>
          </cell>
          <cell r="C252" t="str">
            <v>R205</v>
          </cell>
          <cell r="D252" t="str">
            <v>Alineamiento de los Presupuestos Generales del Estado con los Objetivos de Desarrollo Sostenible de la Agenda 2030</v>
          </cell>
        </row>
        <row r="253">
          <cell r="B253" t="str">
            <v>C29.R3</v>
          </cell>
          <cell r="C253" t="str">
            <v>R206</v>
          </cell>
          <cell r="D253" t="str">
            <v>Alineamiento de los Presupuestos Generales del Estado con la transición ecológica (green budgeting)</v>
          </cell>
        </row>
        <row r="254">
          <cell r="B254" t="str">
            <v>C30.R1</v>
          </cell>
          <cell r="C254" t="str">
            <v>R207</v>
          </cell>
          <cell r="D254" t="str">
            <v>Separación de fuentes de financiación de la Seguridad Social</v>
          </cell>
        </row>
        <row r="255">
          <cell r="B255" t="str">
            <v>C30.R2</v>
          </cell>
          <cell r="C255" t="str">
            <v>R208</v>
          </cell>
          <cell r="D255" t="str">
            <v>Mantenimiento del poder adquisitivo de las pensiones. Alineación de la edad efectiva de jubilación con la edad legal de jubilación. Adecuación a las nuevas carreras profesionales del periodo de cómputo para el cálculo de la pensión de jubilación. Sustitución del factor de sostenibilidad por un mecanismo de equidad intergeneracional</v>
          </cell>
        </row>
        <row r="256">
          <cell r="B256" t="str">
            <v>C30.R3</v>
          </cell>
          <cell r="C256" t="str">
            <v>R209</v>
          </cell>
          <cell r="D256" t="str">
            <v>Nuevo sistema de cotización a la Seguridad Social de los trabajadores autónomos por sus ingresos reales</v>
          </cell>
        </row>
        <row r="257">
          <cell r="B257" t="str">
            <v>C30.R4</v>
          </cell>
          <cell r="C257" t="str">
            <v>R210</v>
          </cell>
          <cell r="D257" t="str">
            <v>Modificación del complemento de maternidad de pensiones</v>
          </cell>
        </row>
        <row r="258">
          <cell r="B258" t="str">
            <v>C30.R5</v>
          </cell>
          <cell r="C258" t="str">
            <v>R211</v>
          </cell>
          <cell r="D258" t="str">
            <v>Reforma e impulso de los sistemas complementarios de pensiones</v>
          </cell>
        </row>
        <row r="259">
          <cell r="B259" t="str">
            <v>C30.R6</v>
          </cell>
          <cell r="C259" t="str">
            <v>R212</v>
          </cell>
          <cell r="D259" t="str">
            <v>Adecuación de bases máximas de cotización</v>
          </cell>
        </row>
        <row r="305">
          <cell r="C305" t="str">
            <v>Departamento de Presidencia, Igualdad, Función Pública e Interior</v>
          </cell>
        </row>
        <row r="306">
          <cell r="C306" t="str">
            <v>Departamento de Economía y Hacienda</v>
          </cell>
        </row>
        <row r="307">
          <cell r="C307" t="str">
            <v>Departamento de Cohesión Territorial</v>
          </cell>
        </row>
        <row r="308">
          <cell r="C308" t="str">
            <v>Departamento de Ordenación del Territorio, Vivienda, Paisaje y Proyectos Estratégicos</v>
          </cell>
        </row>
        <row r="309">
          <cell r="C309" t="str">
            <v>Departamento de Educación</v>
          </cell>
        </row>
        <row r="310">
          <cell r="C310" t="str">
            <v>Departamento de Salud</v>
          </cell>
        </row>
        <row r="311">
          <cell r="C311" t="str">
            <v>Departamento de Desarrollo Rural y Medio Ambiente</v>
          </cell>
        </row>
        <row r="312">
          <cell r="C312" t="str">
            <v>Departamento de Desarrollo Económico y Empresarial</v>
          </cell>
        </row>
        <row r="313">
          <cell r="C313" t="str">
            <v>Departamento de Derechos Sociales</v>
          </cell>
        </row>
        <row r="314">
          <cell r="C314" t="str">
            <v>Departamento de Cultura y Deporte</v>
          </cell>
        </row>
        <row r="315">
          <cell r="C315" t="str">
            <v>Departamento de Relaciones Ciudadanas</v>
          </cell>
        </row>
        <row r="316">
          <cell r="C316" t="str">
            <v>Consejo de Navarra</v>
          </cell>
        </row>
        <row r="317">
          <cell r="C317" t="str">
            <v>Departamento de Políticas Migratorias y Justicia</v>
          </cell>
        </row>
        <row r="318">
          <cell r="C318" t="str">
            <v>Departamento de Universidad, Innovación y Transformación Digital</v>
          </cell>
        </row>
        <row r="319">
          <cell r="C319" t="str">
            <v>Oficina de Buenas Prácticas y Anticorrupción</v>
          </cell>
        </row>
        <row r="320">
          <cell r="C320" t="str">
            <v>Parlamento de Navarra</v>
          </cell>
        </row>
        <row r="345">
          <cell r="D345" t="str">
            <v>Presidencia del Gobierno</v>
          </cell>
        </row>
        <row r="346">
          <cell r="D346" t="str">
            <v>Ministerio de Agricultura, Pesca y Alimentación</v>
          </cell>
        </row>
        <row r="347">
          <cell r="D347" t="str">
            <v>Ministerio de Asuntos Económicos y Transformación Digital</v>
          </cell>
        </row>
        <row r="348">
          <cell r="D348" t="str">
            <v>Ministerio de Asuntos Exteriores, Unión Europea y Cooperación</v>
          </cell>
        </row>
        <row r="349">
          <cell r="D349" t="str">
            <v>Ministerio de Ciencia e Innovación</v>
          </cell>
        </row>
        <row r="350">
          <cell r="D350" t="str">
            <v>Ministerio de Consumo</v>
          </cell>
        </row>
        <row r="351">
          <cell r="D351" t="str">
            <v>Ministerio de Cultura y Deporte</v>
          </cell>
        </row>
        <row r="352">
          <cell r="D352" t="str">
            <v>Ministerio de Defensa</v>
          </cell>
        </row>
        <row r="353">
          <cell r="D353" t="str">
            <v>Ministerio de Derechos Sociales y Agenda 2030</v>
          </cell>
        </row>
        <row r="354">
          <cell r="D354" t="str">
            <v>Ministerio de Educación y Formación Profesional</v>
          </cell>
        </row>
        <row r="355">
          <cell r="D355" t="str">
            <v>Ministerio de Hacienda (modificado en 2021)</v>
          </cell>
        </row>
        <row r="356">
          <cell r="D356" t="str">
            <v>Ministerio de Igualdad</v>
          </cell>
        </row>
        <row r="357">
          <cell r="D357" t="str">
            <v>Ministerio de Inclusión, Seguridad Social y Migraciones</v>
          </cell>
        </row>
        <row r="358">
          <cell r="D358" t="str">
            <v>Ministerio de Industria, Comercio y Turismo</v>
          </cell>
        </row>
        <row r="359">
          <cell r="D359" t="str">
            <v>Ministerio de Justicia</v>
          </cell>
        </row>
        <row r="360">
          <cell r="D360" t="str">
            <v>Ministerio de la Presidencia, Relaciones con las Cortes y Memoria Democrática</v>
          </cell>
        </row>
        <row r="361">
          <cell r="D361" t="str">
            <v>Ministerio de Política Territorial y Función Pública (modificado 2021)</v>
          </cell>
        </row>
        <row r="362">
          <cell r="D362" t="str">
            <v>Ministerio de Sanidad</v>
          </cell>
        </row>
        <row r="363">
          <cell r="D363" t="str">
            <v>Ministerio de Trabajo y Economía Social</v>
          </cell>
        </row>
        <row r="364">
          <cell r="D364" t="str">
            <v>Ministerio de Transportes, Movilidad y Agenda Urbana</v>
          </cell>
        </row>
        <row r="365">
          <cell r="D365" t="str">
            <v>Ministerio de Universidades</v>
          </cell>
        </row>
        <row r="366">
          <cell r="D366" t="str">
            <v>Ministerio del Interior</v>
          </cell>
        </row>
        <row r="367">
          <cell r="D367" t="str">
            <v>Ministerio para la Transición Ecológica y el Reto Demográfico</v>
          </cell>
        </row>
        <row r="368">
          <cell r="D368" t="str">
            <v>Ministerio de Hacienda y Función Pública</v>
          </cell>
        </row>
        <row r="369">
          <cell r="D369" t="str">
            <v>Ministra de Política Territorial y portavoz del Gobierno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469.434939004626" createdVersion="6" refreshedVersion="6" minRefreshableVersion="3" recordCount="147">
  <cacheSource type="worksheet">
    <worksheetSource ref="A20:O167" sheet="1-SUBPROYECTOS-ACTUACIONES"/>
  </cacheSource>
  <cacheFields count="15">
    <cacheField name="Subproyecto del Sistema de Información (CoFFEE)" numFmtId="0">
      <sharedItems count="98">
        <s v="C01.I01.P03.S06"/>
        <s v="C01.I01.P02.S18"/>
        <s v="C01.I02.P03.S17"/>
        <s v="C02.I01.P02.S11"/>
        <s v="C02.I02.P02.S18"/>
        <s v="C02.I03.P01.S13"/>
        <s v="C02.I04.P01.S13"/>
        <s v="C02.I05.P01.S15"/>
        <s v="C03.I03.P01.S06"/>
        <s v="C03.I04.P01.S12"/>
        <s v="C04.I02.P01.S12"/>
        <s v="C04.I02.P01.S16.S03"/>
        <s v="C04.I03.P01.S11"/>
        <s v="C04.I03.P02.S08"/>
        <s v="C04.I04.P01.S15"/>
        <s v="C05.I01.P02.S12"/>
        <s v="C05.I02.P03.S19"/>
        <s v="C05.I03.P01.S14"/>
        <s v="C06.I04.P02.S19"/>
        <s v="C07.I01.P01.S06"/>
        <s v="C08.I01.P02.S09"/>
        <s v="C11.I02.P01.S07"/>
        <s v="C11.I03.P14.S06"/>
        <s v="C12.I03.P01.S15"/>
        <s v="C13.I04.P03.S14"/>
        <s v="C14.I01.P06.S08"/>
        <s v="C14.I01.P02.S15"/>
        <s v="C14.I01.P02.S14.S02"/>
        <s v="C14.I04.P02.S14"/>
        <s v="C14.I04.P03.S18"/>
        <s v="C15.I02.P01.S06"/>
        <s v="C15.I02.P01.S33"/>
        <s v="C15.I03.P01.S04"/>
        <s v="Pendiente"/>
        <s v="C17.I01.P01.S14"/>
        <s v="C17.I01.P02.S10"/>
        <s v="C18.I01.P01.S05"/>
        <s v="C18.I02.P03.S03"/>
        <s v="C18.I03.P02.S10"/>
        <s v="C18.I04.P02.S15"/>
        <s v="C19.I01.P03.S11"/>
        <s v="C19.I02.P09.S15"/>
        <s v="C19.I03.P08.S05"/>
        <s v="C20.I01.P01.S12"/>
        <s v="C20.I01.P04.S13"/>
        <s v="C20.I02.P02.S11"/>
        <s v="C20.I02.P01.S10"/>
        <s v="C19.I02.P08.S15"/>
        <s v="C20.I02.P03.S10"/>
        <s v="C20.I03.P03.S15"/>
        <s v="C20.I03.P02.S15"/>
        <s v="C21.I01.P01.S17"/>
        <s v="C21.I02.P01.S13"/>
        <s v="C21.I03.P01.S13"/>
        <s v="C22.I01.P04.S06"/>
        <s v="C22.I01.P03.S01"/>
        <s v="C22.I02.P02.S10"/>
        <s v="C22.I03.P01.S30"/>
        <s v="C22.I03.P01.S12"/>
        <s v="C22.I04.P01.S09"/>
        <s v="C23.I01.P02.S03"/>
        <s v="C23.I01.P03.S01"/>
        <s v="C23.I02.P01.S04"/>
        <s v="C23.I02.P02.S09"/>
        <s v="C23.I02.P03.S02"/>
        <s v="C23.I03.P01.S10"/>
        <s v="C23.I04.P02.S01"/>
        <s v="C23.I04.P01.S03"/>
        <s v="C23.I04.P02.S06"/>
        <s v="C23.I05.P02.S02"/>
        <s v="C23.I05.P01.S16"/>
        <s v="C23.I07.P01.S08"/>
        <s v="C24.I01.P01.S07"/>
        <s v="C24.I02.P01.S06"/>
        <s v="C24.I02.P04.S16"/>
        <s v="C24.I02.P05.S06"/>
        <s v="C24.I02.P02.S07"/>
        <s v="C24.I03.P08.S10"/>
        <s v="C24.I03.P03.S07"/>
        <s v="C25.I01.P02.S06"/>
        <s v="C26.I01.P02.S18"/>
        <s v="C26.I02.P02.S09"/>
        <s v="C26.I03.P01.S08"/>
        <s v="C23.I07.P01.S10"/>
        <s v="C04.I04.P03.S14"/>
        <s v="C05.I02.P03.S15"/>
        <s v="C06.I04.P03.S16"/>
        <s v="C19.I01.P01.S14"/>
        <s v="C19.I02.P07.S15"/>
        <s v="C19.I02.P10.S15"/>
        <s v="C04.I03.P03.S06"/>
        <s v="C04.I04.P02.S13"/>
        <s v="C20.I02.P04.S11"/>
        <s v="C14.I01.P07.S02"/>
        <s v="C19.I01.P05.S03"/>
        <s v="C11.I03.P01.S274"/>
        <s v="C13.I01.P11.S05"/>
        <s v="C07.R03.P01.S14"/>
      </sharedItems>
    </cacheField>
    <cacheField name="COMPONENTE" numFmtId="0">
      <sharedItems count="25">
        <s v="C01-Plan de choque de movilidad sostenible, segura y conectada en entornos urbanos y metropolitanos"/>
        <s v="C02-Plan de rehabilitación de vivienda y regeneración urbana"/>
        <s v="C03-Transformación ambiental y digital del sistema agroalimentario y pesquero"/>
        <s v="C04-Conservación y restauración de ecosistemas y su biodiversidad"/>
        <s v="C05-Preservación del espacio litoral y los recursos hídricos"/>
        <s v="C06-Movilidad sostenible, segura y conectada"/>
        <s v="C07-Despliegue e integración de energías renovables"/>
        <s v="C08-Infraestructuras eléctricas, promoción de redes inteligentes y despliegue de la flixibilidad y el almacenamiento"/>
        <s v="C11-Modernización de las Administraciones públicas"/>
        <s v="C12-Política Industrial España 2030"/>
        <s v="C13-Impulso a la pyme"/>
        <s v="C14-Plan de modernización y competitividad del sector turístico"/>
        <s v="C15-Conectividad Digital, impulso de la cibersegurdad y despliegue del 5G"/>
        <s v="C17-Reforma institucional y fortalecimiento de las capacidades del sistema nacional de ciencia, tecnolgía e innovación"/>
        <s v="C18-Renovación y ampliación de las capacidades del Sistema Nacional de Salud"/>
        <s v="C19-Plan Nacional de Competencias Digitales (digital skills)"/>
        <s v="C20-Plan estratégico de impulso de la Formación Profesional"/>
        <s v="C21-Modernización y digitalización del sistema educativo, incluida la educación temprana de 0 a 3 años"/>
        <s v="C22-Plan de choque para la economía de los cuidados y refuerzo de las políticas de inclusión"/>
        <s v="C23-Nuevas políticas públicas para un mercado de trabajo dinámico, resiliente e inclusivo"/>
        <s v="C24-Revalorización de la industria cultural"/>
        <s v="C25-España hub audiovisual de Europa (Spain AVS Hub)"/>
        <s v="C26-Plan de fomento del sector del deporte"/>
        <s v="C16-Estrategia Nacional de Inteligencia Artificial"/>
        <s v="C31-REPowerEU"/>
      </sharedItems>
    </cacheField>
    <cacheField name="ID Actuación de gestión" numFmtId="0">
      <sharedItems count="147">
        <s v="ID001"/>
        <s v="ID002"/>
        <s v="ID003"/>
        <s v="ID004"/>
        <s v="ID005"/>
        <s v="ID006"/>
        <s v="ID007"/>
        <s v="ID008"/>
        <s v="ID009"/>
        <s v="ID010"/>
        <s v="ID011"/>
        <s v="ID012"/>
        <s v="ID013"/>
        <s v="ID014"/>
        <s v="ID015"/>
        <s v="ID016"/>
        <s v="ID017"/>
        <s v="ID018"/>
        <s v="ID019"/>
        <s v="ID020"/>
        <s v="ID021"/>
        <s v="ID022"/>
        <s v="ID023"/>
        <s v="ID024"/>
        <s v="ID025"/>
        <s v="ID026"/>
        <s v="ID027"/>
        <s v="ID028"/>
        <s v="ID029"/>
        <s v="ID030"/>
        <s v="ID031"/>
        <s v="ID032"/>
        <s v="ID033"/>
        <s v="ID034"/>
        <s v="ID035"/>
        <s v="ID036"/>
        <s v="ID037"/>
        <s v="ID038"/>
        <s v="ID039"/>
        <s v="ID040"/>
        <s v="ID041"/>
        <s v="ID042"/>
        <s v="ID043"/>
        <s v="ID044"/>
        <s v="ID045"/>
        <s v="ID046"/>
        <s v="ID047"/>
        <s v="ID048"/>
        <s v="ID049"/>
        <s v="ID050"/>
        <s v="ID051"/>
        <s v="ID052"/>
        <s v="ID053"/>
        <s v="ID054"/>
        <s v="ID055"/>
        <s v="ID056"/>
        <s v="ID057"/>
        <s v="ID058"/>
        <s v="ID059"/>
        <s v="ID060"/>
        <s v="ID061"/>
        <s v="ID062"/>
        <s v="ID063"/>
        <s v="ID064"/>
        <s v="ID065"/>
        <s v="ID066"/>
        <s v="ID067"/>
        <s v="ID068"/>
        <s v="ID069"/>
        <s v="ID070"/>
        <s v="ID071"/>
        <s v="ID072"/>
        <s v="ID073"/>
        <s v="ID074"/>
        <s v="ID075"/>
        <s v="ID076"/>
        <s v="ID077"/>
        <s v="ID078"/>
        <s v="ID079"/>
        <s v="ID080"/>
        <s v="ID081"/>
        <s v="ID082"/>
        <s v="ID083"/>
        <s v="ID084"/>
        <s v="ID085"/>
        <s v="ID086"/>
        <s v="ID087"/>
        <s v="ID088"/>
        <s v="ID089"/>
        <s v="ID090"/>
        <s v="ID091"/>
        <s v="ID092"/>
        <s v="ID093"/>
        <s v="ID094"/>
        <s v="ID095"/>
        <s v="ID096"/>
        <s v="ID097"/>
        <s v="ID098"/>
        <s v="ID099"/>
        <s v="ID100"/>
        <s v="ID101"/>
        <s v="ID102"/>
        <s v="ID103"/>
        <s v="ID104"/>
        <s v="ID105"/>
        <s v="ID106"/>
        <s v="ID107"/>
        <s v="ID108"/>
        <s v="ID109"/>
        <s v="ID110"/>
        <s v="ID111"/>
        <s v="ID112"/>
        <s v="ID113"/>
        <s v="ID114"/>
        <s v="ID115"/>
        <s v="ID116"/>
        <s v="ID117"/>
        <s v="ID118"/>
        <s v="ID119"/>
        <s v="ID120"/>
        <s v="ID121"/>
        <s v="ID122"/>
        <s v="ID123"/>
        <s v="ID124"/>
        <s v="ID125"/>
        <s v="ID126"/>
        <s v="ID127"/>
        <s v="ID128"/>
        <s v="ID129"/>
        <s v="ID130"/>
        <s v="ID131"/>
        <s v="ID132"/>
        <s v="ID133"/>
        <s v="ID134"/>
        <s v="ID135"/>
        <s v="ID136"/>
        <s v="ID137"/>
        <s v="ID138"/>
        <s v="ID139"/>
        <s v="ID140"/>
        <s v="ID141"/>
        <s v="ID142"/>
        <s v="ID143"/>
        <s v="ID144"/>
        <s v="ID145"/>
        <s v="ID146"/>
        <s v="ID147"/>
      </sharedItems>
    </cacheField>
    <cacheField name="DENOMINACIÓN de gestión" numFmtId="0">
      <sharedItems count="147">
        <s v="Ayudas para la transformación de flotas de transporte de viajeros y mercancías"/>
        <s v="Zonas de bajas emisiones en entornos metropolitanos"/>
        <s v="Plan MOVES II (2020)"/>
        <s v="MOVES III Ejecución de programas de inventivos ligados a la movilidad eléctrica"/>
        <s v="Programa de rehabilitación para la recuperación económica y social en entornos residenciales (rehabilitación protegida)."/>
        <s v="Programa de construcción de viviendas en alquiler social en edificios energéticamente eficientes (arrendamiento protegido)."/>
        <s v="Programa Rehabilitación Energética de edificios (PREE)"/>
        <s v="Rehabilitación energética para edificios existentes en municipios y núcleos de menos de 5000 habitantes (Programa PREE 5000)"/>
        <s v="PIREP - Casa Ascunce"/>
        <s v="PIREP - Centro de industrialización y robótica de la construcción"/>
        <s v="PIREP - Rehabilitación Palacio Marqués de Rozalejo"/>
        <s v="PIREP - UPNA Green Smart&amp;Sustainable Campus"/>
        <s v="Reforzar condiciones de bioseguridad en materia de sanidad animal y vegetal"/>
        <s v="Inversiones en explotaciones para la sostenibilidad y competitividad de la agricultura y la ganaderia"/>
        <s v="Actuaciones (6) de conservación de la biodiversidad terrestre"/>
        <s v="Actuaciones en Reservas de la Biosfera. Conservación biodiversidad terrestre. Parques Nacionales"/>
        <s v="Modificación de tendidos eléctricos"/>
        <s v="Actuaciones (9) de restauración de ecosistemas e infraestructura verde (I3)"/>
        <s v="Recuperación de suelos y zonas afectadas por la minería en Navarra"/>
        <s v="Actuaciones (5) de gestión forestal sostenible (I4)"/>
        <s v="Mejora del abastecimiento y reducción de pérdidas en redes de pequeños y medianos municipios"/>
        <s v="Protección y adaptación al riesgo de inundación e integración ambiental en Navarra"/>
        <s v="PERTE de digitalización del ciclo del agua en la Comunidad Foral de Navarra: Digitalización del ciclo urbano del agua en municipios de Navarra menores de 20.000 habitantes"/>
        <s v="Programa de Ayuda al Transporte Sostenible y Digital – CCAA – actuaciones propias de Navarra"/>
        <s v="Ayudas para la implantación de instalaciones de energías renovables térmicas en edificios no residenciales, establecimientos e infraestructuras del sector público"/>
        <s v="Programas de incentivos ligados al autoconsumo y al almacenamiento con fuentes de energía renovable, así como a la implantación de sistemas térmicos renovables en el sector residencial"/>
        <s v="Programas de incentivos ligados al autoconsumo y al almacenamiento con fuentes de energía renovable,, así como a la implantación de sistemas térmicos renovables en el sector residencial"/>
        <s v="Proyecto 0: Infraestructuras para la transformación digital de la justicia"/>
        <s v="Proyecto 1A: Interoperabilidad en Justicia"/>
        <s v="Proyecto 1B: Optimización de sistemas"/>
        <s v="Proyecto 2: Justicia orientada y basada en datos- SIN EJECUCIÓN"/>
        <s v="Proyecto 4. Ciberseguridad"/>
        <s v="Proyecto 6. Inmediación digital."/>
        <s v="Justicia 2030/ Proyecto 7. Textualización.SIN EJECUCIÓN"/>
        <s v="Proyecto 8:Medios adecuados de resolución de controversias (MASC)"/>
        <s v="Justicia 2030/ Proyecto 9. Registro Civil. SIN EJECUCIÓN"/>
        <s v="Transformación digital y modernización de las AAPP de las CCAA: Evolución hacia una cloud privada sostenible"/>
        <s v="Plan de atención primaria y comunitaria. Modernización de las Administraciones Públicas"/>
        <s v="Transformación digital y modernización de las AAPP de las CCAA: DATUPNA - NG UNIVERSITY - A DATA DR"/>
        <s v="Transformación digital y modernización de las AAPP de las CCAA: Actuaciones Servicio Avance Digital"/>
        <s v="Gestión de residuos domésticos"/>
        <s v="Programa de modernización del comercio: Fondo tecnológico"/>
        <s v="5 Planes de sostenibilidad turística en destino 2022: Tierra Estella, Zona Media, Comarca de Sangüesa / Zangoza y Prepirineo, Pirineo y Baztán Bidasoa + Enoturismo: S.Martín de Unx"/>
        <s v="Plan de sostenibilidad turística en destino - ACD Navarra Rural"/>
        <s v="Plan de sostenibilidad turística en destino: Pamplona SF365"/>
        <s v="Plan de sostenibilidad turística en destino - Ribera de Navarra"/>
        <s v=" Plan de Sostenibilidad Turística en Destino &quot;ACD 5 rutas jacobeas, mil caminos en Navarra&quot;"/>
        <s v="Plan de modernización y competitividad del sector turístico Proyectos de eficiencia energética y economía circular en empresas turísticas"/>
        <s v="Proyectos sosten. de mantenim. y rehab. del patrimonio hist. con uso turístico - Monasterio de Leyre"/>
        <s v="Programa UNICO- Conectividad de nueva generación en Centros Públicos de Referencia."/>
        <s v="Programa UNICO-Industria y empresas (polígonos)"/>
        <s v="Programa de emisión de bonos digitales para colectivos vulnerables Navarra"/>
        <s v="Programa UNICO-Edificios (actuaciones mejora de las infraestructuras de telecomunicaciones)"/>
        <s v="Plan Complementario de Energía e Hidrógeno Renovable."/>
        <s v="Plan Complementario Agroalimentación"/>
        <s v="Plan INVEAT"/>
        <s v="Campaña de información y sensibilización para el programa poblacional de detección precoz de cáncer"/>
        <s v="Captación activa programa detección precoz de cáncer colorrectal de Navarra"/>
        <s v="Red de vigilancia en Salud Pública"/>
        <s v="Plan formación de profesionales sanitarios y recursos para compartir el conocimiento"/>
        <s v="Programa formativo de iniciación en competencias digitales para la ciudadanía."/>
        <s v="IkasNOVA Plan de digitalización educativa- Equipamiento y competencia"/>
        <s v="Competencias digitales para el empleo"/>
        <s v="Plan de modernización de la FP. Evaluación y acreditación de las competencias profesionales"/>
        <s v="Reskilling y upskilling de ocupados y desempleados."/>
        <s v="Aulas ATECA. Conversión de aulas en espacios de tecnología aplicada"/>
        <s v="Formación docentes FP en digitalización y sostenibilidad"/>
        <s v="IkasNOVA - EQUIPAMIENTO (#EcoDigEdu) Instalación, actualización y mantenimiento SDI"/>
        <s v="Plan de modernización de la FP. Aulas de emprendimiento."/>
        <s v="Plan de modernización de la FP. Ciclos bilingues."/>
        <s v="Plan de modernización de la FP. Redimensionamiento de la oferta de FP"/>
        <s v="Programa de impulso de escolarización en el Primer Ciclo de Educación Infantil"/>
        <s v="PROA+, Programa para la orientación avance y enriquecimiento educativo"/>
        <s v="Unidades de acompañamiento"/>
        <s v="Modernización de sistemas tecnológicos de los centros residenciales"/>
        <s v="Plan de gestión Reformas de centros residenciales"/>
        <s v="Teleasistencia y sistemas digitales de control del entorno"/>
        <s v="Adaptación de recursos residenciales y de estancia diurna para menores y dotación de medios tecnológicos"/>
        <s v="Historia Social Única Electrónica de Navarra"/>
        <s v="Instituto de Investigación, Innovación y Desarrollo de soluciones para afrontar el envejecimiento y la Dependencia del Grupo 9 de Universidades Públicas"/>
        <s v="Reforzamiento de SS.SS de base, refuerzo de capacidades y formación"/>
        <s v="Plan de captación y sensibilización para impulsar el acogimiento familiar"/>
        <s v="Proyectos de innovación rural vinculados a la innovación en el marco de los SS.SS"/>
        <s v="Trabajo en red con enfoque dialógico"/>
        <s v="Acciones en materia de accesibilidad universal"/>
        <s v="Convocatoria para inversiones de accesibilidad universal"/>
        <s v="Creación de Servicio de atención integral 24 horas a víctimas de violencia sexual"/>
        <s v="Primeras experiencias profesionales en las AAPP"/>
        <s v="Empleo Joven. Programa de investigación INVESTIGO"/>
        <s v="Apoyo a mujeres en ámbitos rural y urbano"/>
        <s v="Formación con compromiso de contratación e inserción para victimas de género o trata"/>
        <s v="Transversalidad de género en las PAES"/>
        <s v="Detección necesidades formativas para el empleo"/>
        <s v="Plan de reactivación económica de los Pirineos orientales de Navarra"/>
        <s v="Proyectos territoriales para el reequilibrio y equidad. Colectivos especialmente vulnerables"/>
        <s v="Proyectos territoriales para el reequilibrio y equidad. Emprendimiento y microempresa"/>
        <s v="Formación permanente del Sistema Nacional de Empleo"/>
        <s v="Planes de trabajo COE"/>
        <s v="Creación de la red de Centros de Orientación y Emprendimiento"/>
        <s v="AUNA. Proyecto de itinerarios integrados de inclusión"/>
        <s v="Ayudas a aceleradores culturales"/>
        <s v="Ayudas para ampliar y diversificar la oferta cultural en áreas no urbanas"/>
        <s v="Dotación de bibliotecas"/>
        <s v="Modernización y gestión sostenible de las infraestructuras de las artes escénicas y musicales."/>
        <s v="Plan Gestión MRR Restauración de la Torre de Viana"/>
        <s v="Descripción y digitalización de documentos de titularidad estatal del Archivo Real y General de Navarra"/>
        <s v="Descripción y digitalización del inventario de bienes del patrimonio cultural y del Servicio de Patrimonio Histórico."/>
        <s v="Ayudas para titulares de salas de exhibición cinematográfica."/>
        <s v="Plan de prescripción de actividad y ejercicio físico."/>
        <s v="Mejora envolvente térmica y eliminacion de barreras arquitectónicas de la Residencia Deportiva Fuerte del Príncipe de Navarra"/>
        <s v="Igualdad en el deporte"/>
        <s v="Desarrollo y evaluación de itinerarios de inclusión social con personas beneficiarias del ingreso mínimo vital (IMV)"/>
        <s v="Bioeconomía. Aprovechamiento silvícola, ganadería extensiva, y producciones_x000a_forestales sostenibles"/>
        <s v="Actuaciones riesgo inundación tramo medio del río Ebro dentro de la Estrategia Ebro Resilience"/>
        <s v="Inversión para la digitalización de los servicios de transportes de pasajeros y mercancías en el ámbito autonómico y local "/>
        <s v="Creación de Red de centros nacionales de capacitación"/>
        <s v="IkasNOVA - EQUIPAMIENTO (#EcoDigEdu) Dotación de dispositivos portátiles"/>
        <s v="IkasNOVA - EQUIPAMIENTO (#EcoDigEdu) Formaciones impartidas para capacitación y soportes para aulas digitales en los centros educativos"/>
        <s v="Actuaciones (9) de restauración de ecosistemas e infraestructura verde (I3). Otras actuaciones complentarias"/>
        <s v="Actuaciones (5) de gestión forestal sostenible (I4). Otras actuaciones complentarias"/>
        <s v="Proyectos sosten. de mantenim. y rehab. del patrimonio hist. con uso turístico -  Museo"/>
        <s v="Centros de excelencia de Formación Profesional"/>
        <s v="Planes de sostenibilidad turística en Destino 2023. PSTD URDINA, Plazaola/Sakana/Ultzamaldea, Ribera alta y Comarca Pamplona Rural"/>
        <s v="Data Lake sanitario"/>
        <s v="Capacidades digitales para el Reto Demográfico NAVARRA"/>
        <s v="ACD Navarra Destinos 2022"/>
        <s v="Seguimiento técnico Destinos 2022"/>
        <s v="ACD Navarra Destinos 2023 inclusiva,circular y resiliente"/>
        <s v="Transformación digital y modernización de las administraciones de las entidades locales"/>
        <s v="RETECH C16 SPAIN LIVING LAB "/>
        <s v="RETECH C14 SPAIN LIVING LAB "/>
        <s v="RETECH-Navarra-TechFabLab."/>
        <s v="RETECH - Aceleración de Ecosistemas de Emprendimiento e Innovación basados en Gemelos Digitales"/>
        <s v="Oficinas de Transformación Comunitaria para la promoción y dinamización de comunidades energéticas en Navarra-OTCs"/>
        <s v="Financiación 2023 proyectos de eficiencia energética y economía circular de empresas turísticas"/>
        <s v="Microcredenciales universitarias"/>
        <s v="Autoconsumo Generación REpowerUE "/>
        <s v="Autoconsumo Almacenamiento REpowerUE"/>
        <s v="Planes de Sostenibilidad Social del Turismo"/>
        <s v="Plan de Competencias Digitales para el sector turístico"/>
        <s v="Centros de excelencia de Formación Profesional- 2"/>
        <s v="Competencias digitales para la infancia (CODI)"/>
        <s v="Ampliación de la cartera genómica"/>
        <s v="Implantación de una red de atención sanitaria a las enfermedades raras y ELA (RED ÚNICAS)"/>
        <s v="Abordaje del Plan de Atención Digital Personalizada"/>
        <s v="Promoción de la actividad física y la salud en zonas despobladas. Red PAFER"/>
        <s v="Plan de digitalización del Sector Deporte"/>
      </sharedItems>
    </cacheField>
    <cacheField name="DEPARTAMENTO de gestión (DF de la Presidenta de la Comunidad Foral de Navarra 10/2023, de 17 de agosto)" numFmtId="0">
      <sharedItems count="12">
        <s v="Departamento de Industria y de Transición Ecológica y Digital Empresarial"/>
        <s v="Departamento de Cohesión Territorial"/>
        <s v="Departamento de Vivienda, Juventud y Políticas Migratorias"/>
        <s v="Departamento de Universidad, Innovación y Transformación Digital"/>
        <s v="Departamento de Memoria y Convivencia, Acción Exterior y Euskera"/>
        <s v="Departamento de Desarrollo Rural y Medio Ambiente"/>
        <s v="Departamento de Interior, Función Pública y Justicia"/>
        <s v="Departamento de Salud"/>
        <s v="Departamento de Cultura, Deporte y Turismo"/>
        <s v="Departamento de Educación"/>
        <s v="Departamento de Derechos Sociales, Economía Social y Empleo"/>
        <s v="Departamento de Presidencia e Igualdad"/>
      </sharedItems>
    </cacheField>
    <cacheField name="PLAN DE GESTIÓN" numFmtId="0">
      <sharedItems/>
    </cacheField>
    <cacheField name=" PLAZO previsto para RECONOC. DE OBLIGAC." numFmtId="0">
      <sharedItems/>
    </cacheField>
    <cacheField name="FINANCIACIÓN MRR ASIGNADA 2020-2026" numFmtId="0">
      <sharedItems containsMixedTypes="1" containsNumber="1" minValue="0" maxValue="47196000"/>
    </cacheField>
    <cacheField name="Nivel de Vinculación con SAP" numFmtId="0">
      <sharedItems/>
    </cacheField>
    <cacheField name="Nº Proyecto Contable" numFmtId="0">
      <sharedItems containsMixedTypes="1" containsNumber="1" containsInteger="1" minValue="0" maxValue="680"/>
    </cacheField>
    <cacheField name="Elementos PEP" numFmtId="0">
      <sharedItems containsMixedTypes="1" containsNumber="1" containsInteger="1" minValue="0" maxValue="0"/>
    </cacheField>
    <cacheField name="DERECHOS RECONOCIDOS" numFmtId="0">
      <sharedItems containsMixedTypes="1" containsNumber="1" minValue="0" maxValue="41082557.07"/>
    </cacheField>
    <cacheField name="GASTO AUTORIZADO" numFmtId="0">
      <sharedItems containsMixedTypes="1" containsNumber="1" minValue="0" maxValue="33503721.82"/>
    </cacheField>
    <cacheField name="DISPOSICIONES O COMPROMISOS DE GASTO" numFmtId="0">
      <sharedItems containsMixedTypes="1" containsNumber="1" minValue="0" maxValue="31341523.990000002"/>
    </cacheField>
    <cacheField name="OBLIGACIONES RECONOCIDAS" numFmtId="0">
      <sharedItems containsMixedTypes="1" containsNumber="1" minValue="0" maxValue="20806762.739999998"/>
    </cacheField>
  </cacheFields>
  <extLst>
    <ext xmlns:x14="http://schemas.microsoft.com/office/spreadsheetml/2009/9/main" uri="{725AE2AE-9491-48be-B2B4-4EB974FC3084}">
      <x14:pivotCacheDefinition pivotCacheId="18"/>
    </ext>
  </extLst>
</pivotCacheDefinition>
</file>

<file path=xl/pivotCache/pivotCacheRecords1.xml><?xml version="1.0" encoding="utf-8"?>
<pivotCacheRecords xmlns="http://schemas.openxmlformats.org/spreadsheetml/2006/main" xmlns:r="http://schemas.openxmlformats.org/officeDocument/2006/relationships" count="147">
  <r>
    <x v="0"/>
    <x v="0"/>
    <x v="0"/>
    <x v="0"/>
    <x v="0"/>
    <s v="PG009"/>
    <s v="4T/2025"/>
    <n v="6771691"/>
    <s v="PC"/>
    <n v="447"/>
    <s v="447-01"/>
    <n v="6771691"/>
    <n v="5118288.71"/>
    <n v="3852633.01"/>
    <n v="2543801.9299999997"/>
  </r>
  <r>
    <x v="1"/>
    <x v="0"/>
    <x v="1"/>
    <x v="1"/>
    <x v="1"/>
    <s v="PG001"/>
    <s v="4T/2025"/>
    <n v="12540934.02"/>
    <s v="PC"/>
    <n v="464"/>
    <s v="464-01/17"/>
    <n v="12669368.08"/>
    <n v="12983825.109999999"/>
    <n v="12969397.73"/>
    <n v="8561606.3100000005"/>
  </r>
  <r>
    <x v="2"/>
    <x v="0"/>
    <x v="2"/>
    <x v="2"/>
    <x v="0"/>
    <s v="PG112"/>
    <s v="4T/2024"/>
    <n v="2215707.08"/>
    <s v="PC"/>
    <n v="276"/>
    <s v="276-01/02"/>
    <n v="2215707"/>
    <n v="1469924.08"/>
    <n v="1469924.08"/>
    <n v="1469924.08"/>
  </r>
  <r>
    <x v="2"/>
    <x v="0"/>
    <x v="3"/>
    <x v="3"/>
    <x v="0"/>
    <s v="PG069"/>
    <s v="4T/2025"/>
    <n v="30336049"/>
    <s v="PC"/>
    <n v="314"/>
    <s v="314-01/03"/>
    <n v="28860351.449999999"/>
    <n v="26689226.720000003"/>
    <n v="15083830.879999999"/>
    <n v="6802616.2400000002"/>
  </r>
  <r>
    <x v="3"/>
    <x v="1"/>
    <x v="4"/>
    <x v="4"/>
    <x v="2"/>
    <s v="PG003"/>
    <s v="2T/2026"/>
    <n v="47196000"/>
    <s v="EPEP"/>
    <n v="433"/>
    <s v="433-01"/>
    <n v="41082557.07"/>
    <n v="33503721.82"/>
    <n v="31341523.990000002"/>
    <n v="4108550.61"/>
  </r>
  <r>
    <x v="4"/>
    <x v="1"/>
    <x v="5"/>
    <x v="5"/>
    <x v="2"/>
    <s v="PG003"/>
    <s v="2T/2026"/>
    <n v="13800000"/>
    <s v="EPEP"/>
    <n v="433"/>
    <s v="433-02"/>
    <n v="13800000"/>
    <n v="6613430"/>
    <n v="6613430"/>
    <n v="5438565"/>
  </r>
  <r>
    <x v="5"/>
    <x v="1"/>
    <x v="6"/>
    <x v="6"/>
    <x v="2"/>
    <s v="PG115"/>
    <s v="4T/2024"/>
    <n v="22125000"/>
    <s v="PC"/>
    <n v="278"/>
    <s v="278-01/02"/>
    <n v="22125000"/>
    <n v="20720623.149999999"/>
    <n v="15130149.969999999"/>
    <n v="1637535.18"/>
  </r>
  <r>
    <x v="6"/>
    <x v="1"/>
    <x v="7"/>
    <x v="7"/>
    <x v="2"/>
    <s v="PG108"/>
    <s v="2T/2026"/>
    <n v="8615000"/>
    <s v="PC"/>
    <n v="382"/>
    <s v="382-01/02"/>
    <n v="8615000"/>
    <n v="8372333.2800000003"/>
    <n v="8325172.6500000004"/>
    <n v="67473.279999999999"/>
  </r>
  <r>
    <x v="7"/>
    <x v="1"/>
    <x v="8"/>
    <x v="8"/>
    <x v="1"/>
    <s v="PG081"/>
    <s v="1T/2026"/>
    <n v="445276"/>
    <s v="PC"/>
    <n v="541"/>
    <s v="541-01"/>
    <n v="445276"/>
    <n v="72293.94"/>
    <n v="72293.94"/>
    <n v="0"/>
  </r>
  <r>
    <x v="7"/>
    <x v="1"/>
    <x v="9"/>
    <x v="9"/>
    <x v="3"/>
    <s v="PG113"/>
    <s v="1T/2026"/>
    <n v="1625213"/>
    <s v="PC"/>
    <n v="544"/>
    <s v="544-01/02"/>
    <n v="3625213"/>
    <n v="0"/>
    <n v="0"/>
    <n v="0"/>
  </r>
  <r>
    <x v="7"/>
    <x v="1"/>
    <x v="10"/>
    <x v="10"/>
    <x v="4"/>
    <s v="PG032"/>
    <s v="2T/2026"/>
    <n v="1517911"/>
    <s v="PC"/>
    <n v="494"/>
    <s v="494-01/04"/>
    <n v="1517911"/>
    <n v="9414179.3000000007"/>
    <n v="8131643.1200000001"/>
    <n v="2628600.66"/>
  </r>
  <r>
    <x v="7"/>
    <x v="1"/>
    <x v="11"/>
    <x v="11"/>
    <x v="3"/>
    <s v="PG033"/>
    <s v="4T/2022"/>
    <n v="3098000"/>
    <s v="PC"/>
    <n v="476"/>
    <s v="476-01"/>
    <n v="3098000"/>
    <n v="3098000"/>
    <n v="3098000"/>
    <n v="3098000"/>
  </r>
  <r>
    <x v="8"/>
    <x v="2"/>
    <x v="12"/>
    <x v="12"/>
    <x v="5"/>
    <s v="PG007"/>
    <s v="4T/2025"/>
    <n v="847698.83000000007"/>
    <s v="PC"/>
    <n v="459"/>
    <s v="459-01/02"/>
    <n v="847698.83000000007"/>
    <n v="794598.55"/>
    <n v="327823.8"/>
    <n v="75121.350000000006"/>
  </r>
  <r>
    <x v="9"/>
    <x v="2"/>
    <x v="13"/>
    <x v="13"/>
    <x v="5"/>
    <s v="PG006"/>
    <s v="4T/2025"/>
    <n v="12603872.139999999"/>
    <s v="PC"/>
    <n v="458"/>
    <s v="458-01/04"/>
    <n v="12603873.119999999"/>
    <n v="12027289.32"/>
    <n v="11939758.870000001"/>
    <n v="2201244.0699999998"/>
  </r>
  <r>
    <x v="10"/>
    <x v="3"/>
    <x v="14"/>
    <x v="14"/>
    <x v="5"/>
    <s v="PG104"/>
    <s v="2T/2026"/>
    <n v="1190920"/>
    <s v="PC"/>
    <n v="499"/>
    <s v="499-01/06"/>
    <n v="1190920"/>
    <n v="62151.12"/>
    <n v="62151.12"/>
    <n v="7207.5"/>
  </r>
  <r>
    <x v="11"/>
    <x v="3"/>
    <x v="15"/>
    <x v="15"/>
    <x v="5"/>
    <s v="PG087"/>
    <s v="2T/2025"/>
    <n v="861956"/>
    <s v="PC"/>
    <n v="498"/>
    <s v="498-01"/>
    <n v="861956"/>
    <n v="861956"/>
    <n v="861956"/>
    <n v="0"/>
  </r>
  <r>
    <x v="10"/>
    <x v="3"/>
    <x v="16"/>
    <x v="16"/>
    <x v="5"/>
    <s v="PG059"/>
    <s v="4T/2024"/>
    <n v="1306676.95"/>
    <s v="PC"/>
    <n v="456"/>
    <s v="456-01"/>
    <n v="1306676.95"/>
    <n v="892528.61999999988"/>
    <n v="892528.61999999988"/>
    <n v="191441.8"/>
  </r>
  <r>
    <x v="12"/>
    <x v="3"/>
    <x v="17"/>
    <x v="17"/>
    <x v="5"/>
    <s v="PG078"/>
    <s v="4T/2025"/>
    <n v="4725000.01"/>
    <s v="PC"/>
    <n v="486"/>
    <s v="486-01/09"/>
    <n v="4725000"/>
    <n v="3099090.3000000007"/>
    <n v="3099090.3000000007"/>
    <n v="1185592.6400000001"/>
  </r>
  <r>
    <x v="13"/>
    <x v="3"/>
    <x v="18"/>
    <x v="18"/>
    <x v="0"/>
    <s v="PG082"/>
    <s v="4T/2026"/>
    <n v="2710000"/>
    <s v="PC"/>
    <n v="548"/>
    <s v="548-01"/>
    <n v="2710000"/>
    <n v="2043449.86"/>
    <n v="2043449.86"/>
    <n v="240949.86000000002"/>
  </r>
  <r>
    <x v="14"/>
    <x v="3"/>
    <x v="19"/>
    <x v="19"/>
    <x v="5"/>
    <s v="PG079"/>
    <s v="2T/2026"/>
    <n v="1025420"/>
    <s v="PC"/>
    <n v="487"/>
    <s v="487-01/05"/>
    <n v="3700000"/>
    <n v="2493409.42"/>
    <n v="2493409.42"/>
    <n v="2493409.42"/>
  </r>
  <r>
    <x v="15"/>
    <x v="4"/>
    <x v="20"/>
    <x v="20"/>
    <x v="1"/>
    <s v="PG002"/>
    <s v="4T/2026"/>
    <n v="3153155"/>
    <s v="PC"/>
    <n v="463"/>
    <s v="463-01"/>
    <n v="3153155"/>
    <n v="3131777.5900000003"/>
    <n v="3126150.8800000004"/>
    <n v="229441.6"/>
  </r>
  <r>
    <x v="16"/>
    <x v="4"/>
    <x v="21"/>
    <x v="21"/>
    <x v="5"/>
    <s v="PG106"/>
    <s v="2T/2026"/>
    <n v="2441260"/>
    <s v="PC"/>
    <n v="566"/>
    <s v="566-01"/>
    <n v="2441260"/>
    <n v="2441260"/>
    <n v="100000"/>
    <n v="0"/>
  </r>
  <r>
    <x v="17"/>
    <x v="4"/>
    <x v="22"/>
    <x v="22"/>
    <x v="1"/>
    <s v="PG089"/>
    <s v="4T/2026"/>
    <n v="1882140"/>
    <s v="PC"/>
    <n v="559"/>
    <s v="559-01"/>
    <n v="1882140"/>
    <n v="1882140"/>
    <n v="0"/>
    <n v="0"/>
  </r>
  <r>
    <x v="18"/>
    <x v="5"/>
    <x v="23"/>
    <x v="23"/>
    <x v="1"/>
    <s v="PG102"/>
    <s v="2T/2026"/>
    <n v="1532781"/>
    <s v="PC"/>
    <n v="465"/>
    <s v="465-01"/>
    <n v="1532781"/>
    <n v="3251027.08"/>
    <n v="3239054.2399999993"/>
    <n v="20420.64"/>
  </r>
  <r>
    <x v="19"/>
    <x v="6"/>
    <x v="24"/>
    <x v="24"/>
    <x v="0"/>
    <s v="PG068"/>
    <s v="2T/2026"/>
    <n v="12388880"/>
    <s v="PC"/>
    <n v="507"/>
    <s v="507-01"/>
    <n v="12388880"/>
    <n v="5433908.0800000001"/>
    <n v="1743229.99"/>
    <n v="57640.58"/>
  </r>
  <r>
    <x v="19"/>
    <x v="6"/>
    <x v="25"/>
    <x v="25"/>
    <x v="0"/>
    <s v="PG088"/>
    <s v="4T/2025"/>
    <n v="23477211.450000003"/>
    <s v="PC"/>
    <n v="384"/>
    <s v="384-01/05"/>
    <n v="23477211.450000003"/>
    <n v="16642062.389999999"/>
    <n v="16642062.389999999"/>
    <n v="5437307.1099999994"/>
  </r>
  <r>
    <x v="20"/>
    <x v="7"/>
    <x v="26"/>
    <x v="26"/>
    <x v="0"/>
    <s v="PG088"/>
    <s v="4T/2025"/>
    <n v="5499217.5499999989"/>
    <s v="PC"/>
    <n v="385"/>
    <s v="385-01/06"/>
    <n v="5499217.5499999989"/>
    <n v="3420332.8200000003"/>
    <n v="3420332.8200000003"/>
    <n v="735604.02"/>
  </r>
  <r>
    <x v="21"/>
    <x v="8"/>
    <x v="27"/>
    <x v="27"/>
    <x v="6"/>
    <s v="PG061"/>
    <s v="4T/2025"/>
    <n v="1960812.8599999999"/>
    <s v="PC"/>
    <n v="348"/>
    <s v="348-01/03"/>
    <n v="1960812.85"/>
    <n v="1397782.7"/>
    <n v="1397782.7"/>
    <n v="1397782.7"/>
  </r>
  <r>
    <x v="21"/>
    <x v="8"/>
    <x v="28"/>
    <x v="28"/>
    <x v="6"/>
    <s v="PG062"/>
    <s v="4T/2025"/>
    <n v="5161962"/>
    <s v="PC"/>
    <n v="451"/>
    <s v="451-01"/>
    <n v="5161962"/>
    <n v="4934493.24"/>
    <n v="4605360.25"/>
    <n v="881577.23"/>
  </r>
  <r>
    <x v="21"/>
    <x v="8"/>
    <x v="29"/>
    <x v="29"/>
    <x v="6"/>
    <s v="PG098"/>
    <s v="4T/2025"/>
    <n v="248474"/>
    <s v="PC"/>
    <n v="580"/>
    <s v="580-01"/>
    <n v="248474"/>
    <n v="244556.01"/>
    <n v="240638.58"/>
    <n v="0"/>
  </r>
  <r>
    <x v="21"/>
    <x v="8"/>
    <x v="30"/>
    <x v="30"/>
    <x v="6"/>
    <s v="(*) ver nota en informe"/>
    <s v="(*) ver nota en informe"/>
    <s v="(*) ver nota en informe"/>
    <s v="(*) ver nota en informe"/>
    <s v="(*) ver nota en informe"/>
    <s v="(*) ver nota en informe"/>
    <s v="(*) ver nota en informe"/>
    <s v="(*) ver nota en informe"/>
    <s v="(*) ver nota en informe"/>
    <s v="(*) ver nota en informe"/>
  </r>
  <r>
    <x v="21"/>
    <x v="8"/>
    <x v="31"/>
    <x v="31"/>
    <x v="6"/>
    <s v="PG101"/>
    <s v="4T/2025"/>
    <n v="18148"/>
    <s v="PC"/>
    <n v="597"/>
    <s v="597-01"/>
    <n v="18148"/>
    <n v="18147.580000000002"/>
    <n v="18147.580000000002"/>
    <n v="0"/>
  </r>
  <r>
    <x v="21"/>
    <x v="8"/>
    <x v="32"/>
    <x v="32"/>
    <x v="6"/>
    <s v="PG096"/>
    <s v="4T/2024"/>
    <n v="94901"/>
    <s v="PC"/>
    <n v="576"/>
    <s v="576-01"/>
    <n v="94901.01"/>
    <n v="92100.639999999985"/>
    <n v="92100.62"/>
    <n v="24900.629999999997"/>
  </r>
  <r>
    <x v="21"/>
    <x v="8"/>
    <x v="33"/>
    <x v="33"/>
    <x v="6"/>
    <s v="(*) ver nota en informe"/>
    <s v="(*) ver nota en informe"/>
    <s v="(*) ver nota en informe"/>
    <s v="(*) ver nota en informe"/>
    <s v="(*) ver nota en informe"/>
    <s v="(*) ver nota en informe"/>
    <s v="(*) ver nota en informe"/>
    <s v="(*) ver nota en informe"/>
    <s v="(*) ver nota en informe"/>
    <s v="(*) ver nota en informe"/>
  </r>
  <r>
    <x v="21"/>
    <x v="8"/>
    <x v="34"/>
    <x v="34"/>
    <x v="6"/>
    <s v="PG070"/>
    <s v="4T/2025"/>
    <n v="205268.14"/>
    <s v="PC"/>
    <n v="512"/>
    <s v="512-01"/>
    <n v="205268.14"/>
    <n v="205268.12"/>
    <n v="205268.12"/>
    <n v="141013.07999999999"/>
  </r>
  <r>
    <x v="21"/>
    <x v="8"/>
    <x v="35"/>
    <x v="35"/>
    <x v="6"/>
    <s v="(*) ver nota en informe"/>
    <s v="(*) ver nota en informe"/>
    <s v="(*) ver nota en informe"/>
    <s v="(*) ver nota en informe"/>
    <s v="(*) ver nota en informe"/>
    <s v="(*) ver nota en informe"/>
    <s v="(*) ver nota en informe"/>
    <s v="(*) ver nota en informe"/>
    <s v="(*) ver nota en informe"/>
    <s v="(*) ver nota en informe"/>
  </r>
  <r>
    <x v="22"/>
    <x v="8"/>
    <x v="36"/>
    <x v="36"/>
    <x v="3"/>
    <s v="PG071"/>
    <s v="4T/2025"/>
    <n v="2590300"/>
    <s v="EPEP"/>
    <n v="509"/>
    <s v="509-02"/>
    <n v="2590300"/>
    <n v="2590300"/>
    <n v="2590300"/>
    <n v="16773.759999999998"/>
  </r>
  <r>
    <x v="22"/>
    <x v="8"/>
    <x v="37"/>
    <x v="37"/>
    <x v="7"/>
    <s v="PG085"/>
    <s v="4T/2025"/>
    <n v="4582885.0199999996"/>
    <s v="PC"/>
    <n v="539"/>
    <s v="539-01/02"/>
    <n v="4582885.0199999996"/>
    <n v="3896972.51"/>
    <n v="3524410.3899999997"/>
    <n v="2153503.1199999996"/>
  </r>
  <r>
    <x v="22"/>
    <x v="8"/>
    <x v="38"/>
    <x v="38"/>
    <x v="3"/>
    <s v="PG065"/>
    <s v="4T/2025"/>
    <n v="241000"/>
    <s v="EPEP"/>
    <n v="509"/>
    <s v="509-03"/>
    <n v="241000"/>
    <n v="241000"/>
    <n v="241000"/>
    <n v="241000"/>
  </r>
  <r>
    <x v="22"/>
    <x v="8"/>
    <x v="39"/>
    <x v="39"/>
    <x v="3"/>
    <s v="PG066"/>
    <s v="2T/2026"/>
    <n v="2032324.87"/>
    <s v="EPEP"/>
    <n v="509"/>
    <s v="509-01"/>
    <n v="2032324.87"/>
    <n v="2033142.31"/>
    <n v="2033142.31"/>
    <n v="1166205.6900000002"/>
  </r>
  <r>
    <x v="23"/>
    <x v="9"/>
    <x v="40"/>
    <x v="40"/>
    <x v="5"/>
    <s v="PG008"/>
    <s v="3T/2026"/>
    <n v="7432696.370000001"/>
    <s v="PC"/>
    <n v="457"/>
    <s v="457-01"/>
    <n v="7432696.370000001"/>
    <n v="7420517"/>
    <n v="7420517"/>
    <n v="850964.46000000008"/>
  </r>
  <r>
    <x v="24"/>
    <x v="10"/>
    <x v="41"/>
    <x v="41"/>
    <x v="0"/>
    <s v="PG067"/>
    <s v="4T/2024"/>
    <n v="1522768"/>
    <s v="PC"/>
    <n v="514"/>
    <s v="514-01"/>
    <n v="1522768"/>
    <n v="1322850.01"/>
    <n v="1322850.01"/>
    <n v="1322850.01"/>
  </r>
  <r>
    <x v="25"/>
    <x v="11"/>
    <x v="42"/>
    <x v="42"/>
    <x v="8"/>
    <s v="PG100"/>
    <s v="2T/2026"/>
    <n v="24700000"/>
    <s v="PC"/>
    <n v="593"/>
    <s v="593-01"/>
    <n v="24700000"/>
    <n v="24700000"/>
    <n v="5740000"/>
    <n v="5740000"/>
  </r>
  <r>
    <x v="26"/>
    <x v="11"/>
    <x v="43"/>
    <x v="43"/>
    <x v="8"/>
    <s v="PG055"/>
    <s v="4T/2024"/>
    <n v="10985000"/>
    <s v="PC"/>
    <n v="502"/>
    <s v="502-01/07"/>
    <n v="10985000"/>
    <n v="7525137.1099999994"/>
    <n v="4247754.0999999996"/>
    <n v="1951615.3200000003"/>
  </r>
  <r>
    <x v="26"/>
    <x v="11"/>
    <x v="44"/>
    <x v="44"/>
    <x v="8"/>
    <s v="PG010"/>
    <s v="4T/2022"/>
    <n v="5492499.9500000002"/>
    <s v="PC"/>
    <n v="492"/>
    <s v="492-01"/>
    <n v="5492500"/>
    <n v="5492500"/>
    <n v="5492500"/>
    <n v="5492500"/>
  </r>
  <r>
    <x v="26"/>
    <x v="11"/>
    <x v="45"/>
    <x v="45"/>
    <x v="8"/>
    <s v="PG011"/>
    <s v="4T/2022"/>
    <n v="5492500.0099999998"/>
    <s v="PC"/>
    <n v="491"/>
    <s v="491-01"/>
    <n v="5492500"/>
    <n v="5492500"/>
    <n v="5492500"/>
    <n v="5492500"/>
  </r>
  <r>
    <x v="27"/>
    <x v="11"/>
    <x v="46"/>
    <x v="46"/>
    <x v="8"/>
    <s v="PG094"/>
    <s v="2T/2026"/>
    <n v="5830000"/>
    <s v="PC"/>
    <n v="556"/>
    <s v="556-01/07"/>
    <n v="5830000"/>
    <n v="4417503.91"/>
    <n v="1582503.9100000001"/>
    <n v="269317.73000000004"/>
  </r>
  <r>
    <x v="28"/>
    <x v="11"/>
    <x v="47"/>
    <x v="47"/>
    <x v="0"/>
    <s v="PG072"/>
    <s v="4T/2025"/>
    <n v="3706370"/>
    <s v="PC"/>
    <n v="511"/>
    <s v="511-01"/>
    <n v="3706370"/>
    <n v="3614429.63"/>
    <n v="738435.71"/>
    <n v="173571.37"/>
  </r>
  <r>
    <x v="29"/>
    <x v="11"/>
    <x v="48"/>
    <x v="48"/>
    <x v="8"/>
    <s v="PG091"/>
    <s v="2T/2026"/>
    <n v="1700000"/>
    <s v="EPEP"/>
    <n v="564"/>
    <s v="564-01"/>
    <n v="1700000"/>
    <n v="1020578.53"/>
    <n v="983865.62"/>
    <n v="31522.46"/>
  </r>
  <r>
    <x v="30"/>
    <x v="12"/>
    <x v="49"/>
    <x v="49"/>
    <x v="3"/>
    <s v="PG051"/>
    <s v="4T/2023"/>
    <n v="2085000"/>
    <s v="PC"/>
    <n v="479"/>
    <s v="479-01"/>
    <n v="2085000"/>
    <n v="2339345.37"/>
    <n v="2339345.37"/>
    <n v="2339345.37"/>
  </r>
  <r>
    <x v="31"/>
    <x v="12"/>
    <x v="50"/>
    <x v="50"/>
    <x v="0"/>
    <s v="PG064"/>
    <s v="4T/2024"/>
    <n v="1386000"/>
    <s v="PC"/>
    <n v="480"/>
    <s v="480-01"/>
    <n v="1386000"/>
    <n v="1335763.8600000001"/>
    <n v="207057.36"/>
    <n v="5203.8599999999997"/>
  </r>
  <r>
    <x v="32"/>
    <x v="12"/>
    <x v="51"/>
    <x v="51"/>
    <x v="3"/>
    <s v="PG075"/>
    <s v="4T/2024"/>
    <n v="128640"/>
    <s v="PC"/>
    <n v="478"/>
    <s v="478-01"/>
    <n v="128640"/>
    <n v="128640"/>
    <n v="7920"/>
    <n v="0"/>
  </r>
  <r>
    <x v="33"/>
    <x v="12"/>
    <x v="52"/>
    <x v="52"/>
    <x v="3"/>
    <s v="Pendiente"/>
    <s v="-"/>
    <n v="930600"/>
    <s v="Pendiente"/>
    <n v="0"/>
    <n v="0"/>
    <n v="0"/>
    <n v="0"/>
    <n v="0"/>
    <n v="0"/>
  </r>
  <r>
    <x v="34"/>
    <x v="13"/>
    <x v="53"/>
    <x v="53"/>
    <x v="3"/>
    <s v="PG049"/>
    <s v="4T/2024"/>
    <n v="5418485"/>
    <s v="PC"/>
    <n v="473"/>
    <s v="473-01"/>
    <n v="5418485"/>
    <n v="5418485"/>
    <n v="5418485"/>
    <n v="3041968.05"/>
  </r>
  <r>
    <x v="35"/>
    <x v="13"/>
    <x v="54"/>
    <x v="54"/>
    <x v="3"/>
    <s v="PG077"/>
    <s v="4T/2025"/>
    <n v="12160529"/>
    <s v="PC"/>
    <n v="519"/>
    <s v="519-01"/>
    <n v="12160529"/>
    <n v="12160529"/>
    <n v="12160529"/>
    <n v="5573432.8200000003"/>
  </r>
  <r>
    <x v="36"/>
    <x v="14"/>
    <x v="55"/>
    <x v="55"/>
    <x v="7"/>
    <s v="PG005"/>
    <s v="3T/2023"/>
    <n v="15340850.690000001"/>
    <s v="PC"/>
    <n v="379"/>
    <s v="379-01/02"/>
    <n v="15340850.690000001"/>
    <n v="20806762.739999998"/>
    <n v="20806762.739999998"/>
    <n v="20806762.739999998"/>
  </r>
  <r>
    <x v="37"/>
    <x v="14"/>
    <x v="56"/>
    <x v="56"/>
    <x v="7"/>
    <s v="PG076"/>
    <s v="4T/2023"/>
    <n v="113379.63"/>
    <s v="EPEP"/>
    <n v="533"/>
    <s v="533-01"/>
    <n v="113379.45999999999"/>
    <n v="136588.67000000001"/>
    <n v="136588.67000000001"/>
    <n v="136588.67000000001"/>
  </r>
  <r>
    <x v="37"/>
    <x v="14"/>
    <x v="57"/>
    <x v="57"/>
    <x v="7"/>
    <s v="PG080"/>
    <s v="4T/2023"/>
    <n v="103350.88"/>
    <s v="EPEP"/>
    <n v="533"/>
    <s v="533-02"/>
    <n v="103350.9"/>
    <n v="107623.99"/>
    <n v="107623.99"/>
    <n v="107623.99"/>
  </r>
  <r>
    <x v="38"/>
    <x v="14"/>
    <x v="58"/>
    <x v="58"/>
    <x v="7"/>
    <s v="PG084"/>
    <s v="4T/2023"/>
    <n v="476545"/>
    <s v="PC"/>
    <n v="584"/>
    <s v="584-01"/>
    <n v="476545.59"/>
    <n v="476507.1"/>
    <n v="476507.1"/>
    <n v="476507.1"/>
  </r>
  <r>
    <x v="39"/>
    <x v="14"/>
    <x v="59"/>
    <x v="59"/>
    <x v="7"/>
    <s v="PG086"/>
    <s v="4T/2023"/>
    <n v="249300.95"/>
    <s v="PC"/>
    <n v="481"/>
    <s v="481-01"/>
    <n v="249300.95"/>
    <n v="203714.72"/>
    <n v="203714.72"/>
    <n v="203714.72"/>
  </r>
  <r>
    <x v="40"/>
    <x v="15"/>
    <x v="60"/>
    <x v="60"/>
    <x v="3"/>
    <s v="PG048"/>
    <s v="4T/2025"/>
    <n v="1881621"/>
    <s v="PC"/>
    <n v="477"/>
    <s v="477-01"/>
    <n v="1881621"/>
    <n v="1632200.84"/>
    <n v="1632200.84"/>
    <n v="1105068.3000000003"/>
  </r>
  <r>
    <x v="41"/>
    <x v="15"/>
    <x v="61"/>
    <x v="61"/>
    <x v="9"/>
    <s v="PG057"/>
    <s v="4T/2024"/>
    <n v="4837505"/>
    <s v="EPEP"/>
    <n v="468"/>
    <s v="468-01"/>
    <n v="4837505"/>
    <n v="2962307.06"/>
    <n v="2962307.06"/>
    <n v="2962307.06"/>
  </r>
  <r>
    <x v="42"/>
    <x v="15"/>
    <x v="62"/>
    <x v="62"/>
    <x v="10"/>
    <s v="PG012"/>
    <s v="4T/2024"/>
    <n v="2195906"/>
    <s v="EPEP"/>
    <n v="393"/>
    <s v="393-01"/>
    <n v="2195906"/>
    <n v="1559160"/>
    <n v="1559160"/>
    <n v="1559160"/>
  </r>
  <r>
    <x v="43"/>
    <x v="16"/>
    <x v="63"/>
    <x v="63"/>
    <x v="9"/>
    <s v="PG052"/>
    <s v="4T/2025"/>
    <n v="10452435.43"/>
    <s v="PC"/>
    <n v="320"/>
    <s v="320-01/02"/>
    <n v="8661899.7300000004"/>
    <n v="2561519.9500000002"/>
    <n v="2193198.4499999997"/>
    <n v="1355500.0799999998"/>
  </r>
  <r>
    <x v="44"/>
    <x v="16"/>
    <x v="64"/>
    <x v="64"/>
    <x v="9"/>
    <s v="PG040"/>
    <s v="4T/2024"/>
    <n v="5060570.7799999993"/>
    <s v="PC"/>
    <n v="471"/>
    <s v="471-01"/>
    <n v="5060570.7799999993"/>
    <n v="5060570.7799999993"/>
    <n v="5060570.7799999993"/>
    <n v="822720.36"/>
  </r>
  <r>
    <x v="45"/>
    <x v="16"/>
    <x v="65"/>
    <x v="65"/>
    <x v="9"/>
    <s v="PG043"/>
    <s v="4T/2024"/>
    <n v="922695.01"/>
    <s v="PC"/>
    <n v="324"/>
    <s v="324-01"/>
    <n v="922695.01"/>
    <n v="772375.85999999987"/>
    <n v="772375.85999999987"/>
    <n v="772375.85999999987"/>
  </r>
  <r>
    <x v="46"/>
    <x v="16"/>
    <x v="66"/>
    <x v="66"/>
    <x v="9"/>
    <s v="PG042"/>
    <s v="4T/2023"/>
    <n v="89962"/>
    <s v="PC"/>
    <n v="321"/>
    <s v="321-01"/>
    <n v="89962.4"/>
    <n v="89909.08"/>
    <n v="89909.08"/>
    <n v="89909.08"/>
  </r>
  <r>
    <x v="47"/>
    <x v="15"/>
    <x v="67"/>
    <x v="67"/>
    <x v="9"/>
    <s v="PG057"/>
    <s v="4T/2024"/>
    <n v="12221332"/>
    <s v="EPEP"/>
    <n v="468"/>
    <s v="468-02"/>
    <n v="12221332"/>
    <n v="12221332"/>
    <n v="0"/>
    <n v="0"/>
  </r>
  <r>
    <x v="48"/>
    <x v="16"/>
    <x v="68"/>
    <x v="68"/>
    <x v="9"/>
    <s v="PG044"/>
    <s v="4T/2024"/>
    <n v="415000"/>
    <s v="PC"/>
    <n v="323"/>
    <s v="323-01"/>
    <n v="415000"/>
    <n v="266402.74"/>
    <n v="266402.74"/>
    <n v="266402.74"/>
  </r>
  <r>
    <x v="49"/>
    <x v="16"/>
    <x v="69"/>
    <x v="69"/>
    <x v="9"/>
    <s v="PG045"/>
    <s v="4T/2024"/>
    <n v="10044000"/>
    <s v="PC"/>
    <n v="475"/>
    <s v="475-01"/>
    <n v="10044000"/>
    <n v="9932926.3499999996"/>
    <n v="9932926.3499999996"/>
    <n v="9288373.9399999995"/>
  </r>
  <r>
    <x v="50"/>
    <x v="16"/>
    <x v="70"/>
    <x v="70"/>
    <x v="9"/>
    <s v="PG056"/>
    <s v="4T/2025"/>
    <n v="9716999"/>
    <s v="PC"/>
    <n v="322"/>
    <s v="322-01/02"/>
    <n v="9716998.8200000003"/>
    <n v="5620382.6899999995"/>
    <n v="5620382.6899999995"/>
    <n v="5620382.6899999995"/>
  </r>
  <r>
    <x v="51"/>
    <x v="17"/>
    <x v="71"/>
    <x v="71"/>
    <x v="9"/>
    <s v="PG041"/>
    <s v="3T/2024"/>
    <n v="11971158"/>
    <s v="PC"/>
    <n v="472"/>
    <s v="472-01"/>
    <n v="11971158"/>
    <n v="10009104.369999999"/>
    <n v="3501604.3699999996"/>
    <n v="2867374.1999999997"/>
  </r>
  <r>
    <x v="52"/>
    <x v="17"/>
    <x v="72"/>
    <x v="72"/>
    <x v="9"/>
    <s v="PG046"/>
    <s v="3T/2024"/>
    <n v="7204065"/>
    <s v="PC"/>
    <n v="470"/>
    <s v="470-01"/>
    <n v="7204065"/>
    <n v="4823861.3900000006"/>
    <n v="4823861.3900000006"/>
    <n v="4823861.3900000006"/>
  </r>
  <r>
    <x v="53"/>
    <x v="17"/>
    <x v="73"/>
    <x v="73"/>
    <x v="9"/>
    <s v="PG047"/>
    <s v="3T/2024"/>
    <n v="1544891"/>
    <s v="PC"/>
    <n v="469"/>
    <s v="469-01"/>
    <n v="1544891"/>
    <n v="972718.41"/>
    <n v="972718.41"/>
    <n v="972718.41"/>
  </r>
  <r>
    <x v="54"/>
    <x v="18"/>
    <x v="74"/>
    <x v="74"/>
    <x v="10"/>
    <s v="PG074"/>
    <s v="2T/2026"/>
    <n v="1750000"/>
    <s v="PC"/>
    <n v="357"/>
    <s v="357-01/02"/>
    <n v="750000"/>
    <n v="1743887.8299999998"/>
    <n v="1674222.7999999998"/>
    <n v="87509.409999999989"/>
  </r>
  <r>
    <x v="54"/>
    <x v="18"/>
    <x v="75"/>
    <x v="75"/>
    <x v="10"/>
    <s v="PG013"/>
    <s v="2T/2026"/>
    <n v="20154014.07"/>
    <s v="PC"/>
    <n v="356"/>
    <s v="356-01"/>
    <n v="12042100.369999999"/>
    <n v="23986059.16"/>
    <n v="22613749.210000001"/>
    <n v="9355751.1899999995"/>
  </r>
  <r>
    <x v="55"/>
    <x v="18"/>
    <x v="76"/>
    <x v="76"/>
    <x v="10"/>
    <s v="PG014"/>
    <s v="1T/2025"/>
    <n v="8758748.6099999994"/>
    <s v="PC"/>
    <n v="359"/>
    <s v="359-01"/>
    <n v="4699082"/>
    <n v="8758738.6099999994"/>
    <n v="7955907.3200000003"/>
    <n v="7774875.3799999999"/>
  </r>
  <r>
    <x v="56"/>
    <x v="18"/>
    <x v="77"/>
    <x v="77"/>
    <x v="10"/>
    <s v="PG015"/>
    <s v="4T/2024"/>
    <n v="1128000"/>
    <s v="PC"/>
    <n v="365"/>
    <s v="365-01/02"/>
    <n v="1102000"/>
    <n v="1376735.9500000002"/>
    <n v="1376735.9500000002"/>
    <n v="1374367.81"/>
  </r>
  <r>
    <x v="56"/>
    <x v="18"/>
    <x v="78"/>
    <x v="78"/>
    <x v="10"/>
    <s v="PG020"/>
    <s v="4T/2024"/>
    <n v="3430000"/>
    <s v="PC"/>
    <n v="360"/>
    <s v="360-01"/>
    <n v="2500000"/>
    <n v="2903483.63"/>
    <n v="2903483.62"/>
    <n v="1603060.42"/>
  </r>
  <r>
    <x v="56"/>
    <x v="18"/>
    <x v="79"/>
    <x v="79"/>
    <x v="11"/>
    <s v="PG103"/>
    <s v="4T/2025"/>
    <n v="300000.06000000006"/>
    <s v="PC"/>
    <n v="363"/>
    <s v="363-01"/>
    <n v="200000"/>
    <n v="0"/>
    <n v="0"/>
    <n v="0"/>
  </r>
  <r>
    <x v="56"/>
    <x v="18"/>
    <x v="80"/>
    <x v="80"/>
    <x v="10"/>
    <s v="PG018"/>
    <s v="4T/2025"/>
    <n v="3040000"/>
    <s v="PC"/>
    <n v="361"/>
    <s v="361-01/03"/>
    <n v="2090000"/>
    <n v="955514.86"/>
    <n v="955514.86"/>
    <n v="955514.86"/>
  </r>
  <r>
    <x v="56"/>
    <x v="18"/>
    <x v="81"/>
    <x v="81"/>
    <x v="10"/>
    <s v="PG016"/>
    <s v="4T/2025"/>
    <n v="290000"/>
    <s v="PC"/>
    <n v="366"/>
    <s v="366-01"/>
    <n v="190000"/>
    <n v="299238.01999999996"/>
    <n v="299238.01999999996"/>
    <n v="299238.01999999996"/>
  </r>
  <r>
    <x v="56"/>
    <x v="18"/>
    <x v="82"/>
    <x v="82"/>
    <x v="11"/>
    <s v="PG017"/>
    <s v="4T/2025"/>
    <n v="1400000"/>
    <s v="PC"/>
    <n v="362"/>
    <s v="362-01"/>
    <n v="541170"/>
    <n v="1400000"/>
    <n v="1400000"/>
    <n v="562841.41999999993"/>
  </r>
  <r>
    <x v="56"/>
    <x v="18"/>
    <x v="83"/>
    <x v="83"/>
    <x v="11"/>
    <s v="PG053"/>
    <s v="4T/2025"/>
    <n v="500000"/>
    <s v="PC"/>
    <n v="364"/>
    <s v="364-01"/>
    <n v="358830"/>
    <n v="254545.15000000002"/>
    <n v="254545.15000000002"/>
    <n v="254545.15000000002"/>
  </r>
  <r>
    <x v="57"/>
    <x v="18"/>
    <x v="84"/>
    <x v="84"/>
    <x v="10"/>
    <s v="PG073"/>
    <s v="4T/2024"/>
    <n v="335868"/>
    <s v="PC"/>
    <n v="367"/>
    <s v="367-01"/>
    <n v="185411"/>
    <n v="399902.12"/>
    <n v="399902.12"/>
    <n v="399902.12"/>
  </r>
  <r>
    <x v="58"/>
    <x v="18"/>
    <x v="85"/>
    <x v="85"/>
    <x v="10"/>
    <s v="PG019"/>
    <s v="4T/2023"/>
    <n v="637548.12"/>
    <s v="PC"/>
    <n v="495"/>
    <s v="495-01"/>
    <n v="637548.12"/>
    <n v="637548.12"/>
    <n v="637548.12"/>
    <n v="637548.12"/>
  </r>
  <r>
    <x v="59"/>
    <x v="18"/>
    <x v="86"/>
    <x v="86"/>
    <x v="11"/>
    <s v="PG054"/>
    <s v="4T/2024"/>
    <n v="1662821"/>
    <s v="PC"/>
    <n v="440"/>
    <s v="440-01"/>
    <n v="1662820.96"/>
    <n v="1172930.53"/>
    <n v="1172930.53"/>
    <n v="1109943.6100000001"/>
  </r>
  <r>
    <x v="60"/>
    <x v="19"/>
    <x v="87"/>
    <x v="87"/>
    <x v="10"/>
    <s v="PG021"/>
    <s v="4T/2023"/>
    <n v="1569482"/>
    <s v="PC"/>
    <n v="370"/>
    <s v="370-01"/>
    <n v="1569482"/>
    <n v="1550146.17"/>
    <n v="1550146.17"/>
    <n v="1550146.17"/>
  </r>
  <r>
    <x v="61"/>
    <x v="19"/>
    <x v="88"/>
    <x v="88"/>
    <x v="3"/>
    <s v="PG039"/>
    <s v="4T/2025"/>
    <n v="4419406"/>
    <s v="PC"/>
    <n v="417"/>
    <s v="417-01"/>
    <n v="4456763.97"/>
    <n v="4408703.0200000005"/>
    <n v="4408703.0200000005"/>
    <n v="4408703.0200000005"/>
  </r>
  <r>
    <x v="62"/>
    <x v="19"/>
    <x v="89"/>
    <x v="89"/>
    <x v="10"/>
    <s v="PG022"/>
    <s v="4T/2025"/>
    <n v="1892465"/>
    <s v="PC"/>
    <n v="419"/>
    <s v="419-01"/>
    <n v="1892465"/>
    <n v="1892465"/>
    <n v="855597.26"/>
    <n v="558297.26"/>
  </r>
  <r>
    <x v="63"/>
    <x v="19"/>
    <x v="90"/>
    <x v="90"/>
    <x v="10"/>
    <s v="PG023"/>
    <s v="4T/2025"/>
    <n v="179076"/>
    <s v="PC"/>
    <n v="420"/>
    <s v="420-01"/>
    <n v="179076"/>
    <n v="179086"/>
    <n v="179086"/>
    <n v="94939"/>
  </r>
  <r>
    <x v="64"/>
    <x v="19"/>
    <x v="91"/>
    <x v="91"/>
    <x v="10"/>
    <s v="PG024"/>
    <s v="3T/2024"/>
    <n v="176469"/>
    <s v="PC"/>
    <n v="401"/>
    <s v="401-01"/>
    <n v="176469"/>
    <n v="121605"/>
    <n v="121605"/>
    <n v="121605"/>
  </r>
  <r>
    <x v="65"/>
    <x v="19"/>
    <x v="92"/>
    <x v="92"/>
    <x v="10"/>
    <s v="PG025"/>
    <s v="4T/2024"/>
    <n v="21261"/>
    <s v="EPEP"/>
    <n v="393"/>
    <s v="393-02"/>
    <n v="21261"/>
    <n v="21956.870000000003"/>
    <n v="21956.870000000003"/>
    <n v="21956.870000000003"/>
  </r>
  <r>
    <x v="66"/>
    <x v="19"/>
    <x v="93"/>
    <x v="93"/>
    <x v="1"/>
    <s v="PG004"/>
    <s v="4T/2023"/>
    <n v="3000000"/>
    <s v="PC"/>
    <n v="448"/>
    <s v="448-01"/>
    <n v="3029281.86"/>
    <n v="2743995.73"/>
    <n v="2743995.73"/>
    <n v="2743995.73"/>
  </r>
  <r>
    <x v="67"/>
    <x v="19"/>
    <x v="94"/>
    <x v="94"/>
    <x v="10"/>
    <s v="PG026"/>
    <s v="4T/2023"/>
    <n v="2901883"/>
    <s v="PC"/>
    <n v="392"/>
    <s v="392-01"/>
    <n v="2901883"/>
    <n v="1863633.27"/>
    <n v="1863633.27"/>
    <n v="1863633.27"/>
  </r>
  <r>
    <x v="68"/>
    <x v="19"/>
    <x v="95"/>
    <x v="95"/>
    <x v="10"/>
    <s v="PG027"/>
    <s v="4T/2023"/>
    <n v="4976985"/>
    <s v="PC"/>
    <n v="415"/>
    <s v="415-01"/>
    <n v="4976985"/>
    <n v="4900000"/>
    <n v="4900000"/>
    <n v="4900000"/>
  </r>
  <r>
    <x v="69"/>
    <x v="19"/>
    <x v="96"/>
    <x v="96"/>
    <x v="10"/>
    <s v="PG029"/>
    <s v="4T/2023"/>
    <n v="109849.04000000001"/>
    <s v="PC"/>
    <n v="394"/>
    <s v="394-01"/>
    <n v="109849"/>
    <n v="47294.04"/>
    <n v="47294.04"/>
    <n v="47294.04"/>
  </r>
  <r>
    <x v="70"/>
    <x v="19"/>
    <x v="97"/>
    <x v="97"/>
    <x v="10"/>
    <s v="PG030"/>
    <s v="4T/2024"/>
    <n v="2300000"/>
    <s v="PC"/>
    <n v="442"/>
    <s v="442-01"/>
    <n v="2300000"/>
    <n v="1426544.24"/>
    <n v="1426544.24"/>
    <n v="837994.83"/>
  </r>
  <r>
    <x v="70"/>
    <x v="19"/>
    <x v="98"/>
    <x v="98"/>
    <x v="10"/>
    <s v="PG028"/>
    <s v="4T/2024"/>
    <n v="2200000"/>
    <s v="PC"/>
    <n v="396"/>
    <s v="396-01"/>
    <n v="2200000"/>
    <n v="1693413.4200000002"/>
    <n v="1693413.4200000002"/>
    <n v="1691126.2100000002"/>
  </r>
  <r>
    <x v="71"/>
    <x v="19"/>
    <x v="99"/>
    <x v="99"/>
    <x v="10"/>
    <s v="PG031"/>
    <s v="4T/2024"/>
    <n v="5820682.1100000003"/>
    <s v="PC"/>
    <n v="490"/>
    <s v="490-01"/>
    <n v="5820682.1100000003"/>
    <n v="4765439.0900000008"/>
    <n v="4765439.0900000008"/>
    <n v="4630112.7600000007"/>
  </r>
  <r>
    <x v="72"/>
    <x v="20"/>
    <x v="100"/>
    <x v="100"/>
    <x v="8"/>
    <s v="PG038"/>
    <s v="2T/2026"/>
    <n v="354899"/>
    <s v="PC"/>
    <n v="460"/>
    <s v="460-01"/>
    <n v="354898.88"/>
    <n v="295735.33999999997"/>
    <n v="295735.33999999997"/>
    <n v="295735.33999999997"/>
  </r>
  <r>
    <x v="73"/>
    <x v="20"/>
    <x v="101"/>
    <x v="101"/>
    <x v="8"/>
    <s v="PG063"/>
    <s v="4T/2024"/>
    <n v="724650.04"/>
    <s v="PC"/>
    <n v="461"/>
    <s v="461-01"/>
    <n v="724650.04"/>
    <n v="724650.03999999992"/>
    <n v="563834.48"/>
    <n v="563834.48"/>
  </r>
  <r>
    <x v="74"/>
    <x v="20"/>
    <x v="102"/>
    <x v="102"/>
    <x v="8"/>
    <s v="PG060"/>
    <s v="4T/2023"/>
    <n v="201954.15"/>
    <s v="PC"/>
    <n v="453"/>
    <s v="453-01"/>
    <n v="201954.15"/>
    <n v="201952.42"/>
    <n v="201952.42"/>
    <n v="201952.42"/>
  </r>
  <r>
    <x v="75"/>
    <x v="20"/>
    <x v="103"/>
    <x v="103"/>
    <x v="8"/>
    <s v="PG034"/>
    <s v="4T/2023"/>
    <n v="689291.98"/>
    <s v="PC"/>
    <n v="407"/>
    <s v="407-01"/>
    <n v="689291.98"/>
    <n v="673885.16999999993"/>
    <n v="673885.16999999993"/>
    <n v="528428.65"/>
  </r>
  <r>
    <x v="76"/>
    <x v="20"/>
    <x v="104"/>
    <x v="104"/>
    <x v="8"/>
    <s v="PG050"/>
    <s v="4T/2023"/>
    <n v="959861.53"/>
    <s v="PC"/>
    <n v="462"/>
    <s v="462-01"/>
    <n v="959861.53"/>
    <n v="1149812.8"/>
    <n v="1149812.8"/>
    <n v="1149812.8"/>
  </r>
  <r>
    <x v="77"/>
    <x v="20"/>
    <x v="105"/>
    <x v="105"/>
    <x v="8"/>
    <s v="PG036"/>
    <s v="4T/2023"/>
    <n v="37694.300000000003"/>
    <s v="PC"/>
    <n v="408"/>
    <s v="408-01"/>
    <n v="37694.449999999997"/>
    <n v="45585.34"/>
    <n v="45585.34"/>
    <n v="45585.34"/>
  </r>
  <r>
    <x v="78"/>
    <x v="20"/>
    <x v="106"/>
    <x v="106"/>
    <x v="8"/>
    <s v="PG037"/>
    <s v="4T/2023"/>
    <n v="120000"/>
    <s v="PC"/>
    <n v="454"/>
    <s v="454-01"/>
    <n v="120000"/>
    <n v="117491"/>
    <n v="117491"/>
    <n v="117491"/>
  </r>
  <r>
    <x v="79"/>
    <x v="21"/>
    <x v="107"/>
    <x v="107"/>
    <x v="8"/>
    <s v="PG035"/>
    <s v="4T/2023"/>
    <n v="294111.08"/>
    <s v="PC"/>
    <n v="455"/>
    <s v="455-01"/>
    <n v="294110.96000000002"/>
    <n v="278542.83999999997"/>
    <n v="278542.83999999997"/>
    <n v="278542.83999999997"/>
  </r>
  <r>
    <x v="80"/>
    <x v="22"/>
    <x v="108"/>
    <x v="108"/>
    <x v="8"/>
    <s v="PG093"/>
    <s v="4T/2025"/>
    <n v="253386.13"/>
    <s v="PC"/>
    <n v="550"/>
    <s v="550-01"/>
    <n v="253386.13"/>
    <n v="253365.28999999998"/>
    <n v="116391.29"/>
    <n v="116391.29"/>
  </r>
  <r>
    <x v="81"/>
    <x v="22"/>
    <x v="109"/>
    <x v="109"/>
    <x v="8"/>
    <s v="PG083"/>
    <s v="4T/2025"/>
    <n v="711542.45"/>
    <s v="PC"/>
    <n v="466"/>
    <s v="466-01"/>
    <n v="711542.45"/>
    <n v="641394.10000000009"/>
    <n v="641394.10000000009"/>
    <n v="372005.07"/>
  </r>
  <r>
    <x v="82"/>
    <x v="22"/>
    <x v="110"/>
    <x v="110"/>
    <x v="8"/>
    <s v="PG095"/>
    <s v="4T/2023"/>
    <n v="595850.87"/>
    <s v="PC"/>
    <n v="549"/>
    <s v="549-01"/>
    <n v="595850.91"/>
    <n v="287347.44"/>
    <n v="287347.44"/>
    <n v="287347.44"/>
  </r>
  <r>
    <x v="83"/>
    <x v="19"/>
    <x v="111"/>
    <x v="111"/>
    <x v="9"/>
    <s v="Pendiente"/>
    <s v="-"/>
    <n v="2255868.02"/>
    <s v="PC"/>
    <n v="545"/>
    <s v="545-01/03"/>
    <n v="2255868"/>
    <n v="1217346.02"/>
    <n v="1217346.02"/>
    <n v="1217346.02"/>
  </r>
  <r>
    <x v="84"/>
    <x v="3"/>
    <x v="112"/>
    <x v="112"/>
    <x v="5"/>
    <s v="Pendiente"/>
    <s v="-"/>
    <n v="1192294"/>
    <s v="PC"/>
    <n v="567"/>
    <s v="567-01"/>
    <n v="1192294"/>
    <n v="0"/>
    <n v="0"/>
    <n v="0"/>
  </r>
  <r>
    <x v="85"/>
    <x v="4"/>
    <x v="113"/>
    <x v="113"/>
    <x v="5"/>
    <s v="PG097"/>
    <s v="3T/2025"/>
    <n v="4000000.0299999993"/>
    <s v="PC"/>
    <n v="568"/>
    <s v="568-01"/>
    <n v="4000000"/>
    <n v="3525385.2399999998"/>
    <n v="1027685.6799999999"/>
    <n v="382839.97"/>
  </r>
  <r>
    <x v="86"/>
    <x v="5"/>
    <x v="114"/>
    <x v="114"/>
    <x v="1"/>
    <s v="PG090"/>
    <s v="2T/2026"/>
    <n v="1535695"/>
    <s v="PC"/>
    <n v="558"/>
    <s v="558-01"/>
    <n v="1535695"/>
    <n v="1535695"/>
    <n v="722481.42"/>
    <n v="55881.42"/>
  </r>
  <r>
    <x v="87"/>
    <x v="15"/>
    <x v="115"/>
    <x v="115"/>
    <x v="9"/>
    <s v="PG099"/>
    <s v="4T/2024"/>
    <n v="620964"/>
    <s v="PC"/>
    <n v="585"/>
    <s v="585-01"/>
    <n v="620963.93999999994"/>
    <n v="189194.16"/>
    <n v="189194.16"/>
    <n v="189194.16"/>
  </r>
  <r>
    <x v="88"/>
    <x v="15"/>
    <x v="116"/>
    <x v="116"/>
    <x v="9"/>
    <s v="PG057"/>
    <s v="4T/2024"/>
    <n v="1709503"/>
    <s v="EPEP"/>
    <n v="468"/>
    <s v="468-03"/>
    <n v="1709503"/>
    <n v="0"/>
    <n v="0"/>
    <n v="0"/>
  </r>
  <r>
    <x v="89"/>
    <x v="15"/>
    <x v="117"/>
    <x v="117"/>
    <x v="9"/>
    <s v="PG057"/>
    <s v="4T/2024"/>
    <n v="282043"/>
    <s v="EPEP"/>
    <n v="468"/>
    <s v="468-04"/>
    <n v="282043"/>
    <n v="282043"/>
    <n v="0"/>
    <n v="0"/>
  </r>
  <r>
    <x v="90"/>
    <x v="3"/>
    <x v="118"/>
    <x v="118"/>
    <x v="5"/>
    <s v="PG078"/>
    <s v="4T/2025"/>
    <n v="0"/>
    <s v="Pendiente"/>
    <n v="0"/>
    <n v="0"/>
    <n v="0"/>
    <n v="0"/>
    <n v="0"/>
    <n v="0"/>
  </r>
  <r>
    <x v="91"/>
    <x v="3"/>
    <x v="119"/>
    <x v="119"/>
    <x v="5"/>
    <s v="PG079"/>
    <s v="2T/2026"/>
    <n v="2674580.0099999998"/>
    <s v="Pendiente"/>
    <n v="0"/>
    <n v="0"/>
    <n v="0"/>
    <n v="0"/>
    <n v="0"/>
    <n v="0"/>
  </r>
  <r>
    <x v="29"/>
    <x v="11"/>
    <x v="120"/>
    <x v="120"/>
    <x v="8"/>
    <s v="PG092"/>
    <s v="2T/2026"/>
    <n v="2472877"/>
    <s v="EPEP"/>
    <n v="564"/>
    <s v="564-02"/>
    <n v="2472877"/>
    <n v="197409.79"/>
    <n v="91303.31"/>
    <n v="18260.650000000001"/>
  </r>
  <r>
    <x v="92"/>
    <x v="16"/>
    <x v="121"/>
    <x v="121"/>
    <x v="9"/>
    <s v="Pendiente"/>
    <s v="-"/>
    <n v="3000000"/>
    <s v="PC"/>
    <n v="578"/>
    <s v="578/01-03"/>
    <n v="3000000"/>
    <n v="2089313.4300000002"/>
    <n v="1792778.63"/>
    <n v="1792778.63"/>
  </r>
  <r>
    <x v="93"/>
    <x v="11"/>
    <x v="122"/>
    <x v="122"/>
    <x v="8"/>
    <s v="PG105"/>
    <s v="2T/2026"/>
    <n v="10330000"/>
    <s v="PC"/>
    <n v="607"/>
    <s v="607-01"/>
    <n v="10330000"/>
    <n v="5000000"/>
    <n v="0"/>
    <n v="0"/>
  </r>
  <r>
    <x v="33"/>
    <x v="14"/>
    <x v="123"/>
    <x v="123"/>
    <x v="7"/>
    <s v="Pendiente"/>
    <s v="-"/>
    <n v="759049"/>
    <s v="Pendiente"/>
    <n v="0"/>
    <n v="0"/>
    <n v="0"/>
    <n v="0"/>
    <n v="0"/>
    <n v="0"/>
  </r>
  <r>
    <x v="94"/>
    <x v="15"/>
    <x v="124"/>
    <x v="124"/>
    <x v="1"/>
    <s v="PG110"/>
    <s v="4T/2025"/>
    <n v="2080514"/>
    <s v="PC"/>
    <n v="633"/>
    <s v="633-01"/>
    <n v="2080514"/>
    <n v="2080514"/>
    <n v="2080514"/>
    <n v="37165.369999999995"/>
  </r>
  <r>
    <x v="25"/>
    <x v="11"/>
    <x v="125"/>
    <x v="125"/>
    <x v="8"/>
    <s v="Pendiente"/>
    <s v="-"/>
    <n v="2380000"/>
    <s v="PC"/>
    <n v="595"/>
    <s v="595-01"/>
    <n v="2380000"/>
    <n v="0"/>
    <n v="0"/>
    <n v="0"/>
  </r>
  <r>
    <x v="25"/>
    <x v="11"/>
    <x v="126"/>
    <x v="126"/>
    <x v="8"/>
    <s v="PG107"/>
    <s v="2T/2026"/>
    <n v="200000"/>
    <s v="PC"/>
    <n v="596"/>
    <s v="596-01"/>
    <n v="200000"/>
    <n v="7349.58"/>
    <n v="7349.58"/>
    <n v="7349.58"/>
  </r>
  <r>
    <x v="93"/>
    <x v="11"/>
    <x v="127"/>
    <x v="127"/>
    <x v="8"/>
    <s v="Pendiente"/>
    <s v="-"/>
    <n v="6871000"/>
    <s v="PC"/>
    <n v="608"/>
    <s v="608-01"/>
    <n v="6871000"/>
    <n v="0"/>
    <n v="0"/>
    <n v="0"/>
  </r>
  <r>
    <x v="95"/>
    <x v="8"/>
    <x v="128"/>
    <x v="128"/>
    <x v="1"/>
    <s v="PG109"/>
    <s v="2T/2025"/>
    <n v="3289450.5"/>
    <s v="PC"/>
    <n v="634"/>
    <s v="634-01"/>
    <n v="1644725.25"/>
    <n v="3289450.51"/>
    <n v="3289450.51"/>
    <n v="21198.29"/>
  </r>
  <r>
    <x v="33"/>
    <x v="23"/>
    <x v="129"/>
    <x v="129"/>
    <x v="8"/>
    <s v="PG111"/>
    <s v="1T/2026"/>
    <n v="371898"/>
    <s v="EPEP"/>
    <n v="612"/>
    <s v="612-02"/>
    <n v="371898"/>
    <n v="0"/>
    <n v="0"/>
    <n v="0"/>
  </r>
  <r>
    <x v="33"/>
    <x v="11"/>
    <x v="130"/>
    <x v="130"/>
    <x v="8"/>
    <s v="PG111"/>
    <s v="4T/2025"/>
    <n v="930000"/>
    <s v="EPEP"/>
    <n v="612"/>
    <s v="612-01"/>
    <n v="930000"/>
    <n v="0"/>
    <n v="0"/>
    <n v="0"/>
  </r>
  <r>
    <x v="96"/>
    <x v="10"/>
    <x v="131"/>
    <x v="131"/>
    <x v="0"/>
    <s v="PG114"/>
    <s v="4T/2025"/>
    <n v="3749999"/>
    <s v="EPEP"/>
    <n v="642"/>
    <s v="642-01"/>
    <n v="3749999"/>
    <n v="0"/>
    <n v="0"/>
    <n v="0"/>
  </r>
  <r>
    <x v="33"/>
    <x v="10"/>
    <x v="132"/>
    <x v="132"/>
    <x v="3"/>
    <s v="PG118"/>
    <s v="4T/2025"/>
    <n v="5769500"/>
    <s v="PC"/>
    <n v="639"/>
    <s v="639-01"/>
    <n v="5769500"/>
    <n v="0"/>
    <n v="0"/>
    <n v="0"/>
  </r>
  <r>
    <x v="97"/>
    <x v="6"/>
    <x v="133"/>
    <x v="133"/>
    <x v="0"/>
    <s v="PG116"/>
    <s v="4T/2025"/>
    <n v="890000"/>
    <s v="PC"/>
    <n v="661"/>
    <s v="661-01"/>
    <n v="712000"/>
    <n v="450000"/>
    <n v="450000"/>
    <n v="0"/>
  </r>
  <r>
    <x v="33"/>
    <x v="11"/>
    <x v="134"/>
    <x v="134"/>
    <x v="0"/>
    <s v="Pendiente"/>
    <s v="-"/>
    <n v="2607540"/>
    <s v="Pendiente"/>
    <n v="0"/>
    <n v="0"/>
    <n v="0"/>
    <n v="0"/>
    <n v="0"/>
    <n v="0"/>
  </r>
  <r>
    <x v="33"/>
    <x v="17"/>
    <x v="135"/>
    <x v="135"/>
    <x v="3"/>
    <s v="PG117"/>
    <s v="2T/2026"/>
    <n v="652271"/>
    <s v="PC"/>
    <n v="653"/>
    <s v="653-01"/>
    <n v="652271"/>
    <n v="0"/>
    <n v="0"/>
    <n v="0"/>
  </r>
  <r>
    <x v="33"/>
    <x v="24"/>
    <x v="136"/>
    <x v="136"/>
    <x v="0"/>
    <s v="PG088"/>
    <s v="4T/2025"/>
    <n v="8120905.8999999994"/>
    <s v="PC"/>
    <n v="643"/>
    <s v="643-01/04"/>
    <n v="8120905.8999999994"/>
    <n v="0"/>
    <n v="0"/>
    <n v="0"/>
  </r>
  <r>
    <x v="33"/>
    <x v="24"/>
    <x v="137"/>
    <x v="137"/>
    <x v="0"/>
    <s v="PG088"/>
    <s v="4T/2025"/>
    <n v="597463.1"/>
    <s v="PC"/>
    <n v="644"/>
    <s v="644-01/04"/>
    <n v="597463.1"/>
    <n v="0"/>
    <n v="0"/>
    <n v="0"/>
  </r>
  <r>
    <x v="33"/>
    <x v="11"/>
    <x v="138"/>
    <x v="138"/>
    <x v="8"/>
    <s v="Pendiente"/>
    <s v="-"/>
    <n v="99998.06"/>
    <s v="Pendiente"/>
    <n v="0"/>
    <n v="0"/>
    <n v="0"/>
    <n v="0"/>
    <n v="0"/>
    <n v="0"/>
  </r>
  <r>
    <x v="33"/>
    <x v="15"/>
    <x v="139"/>
    <x v="139"/>
    <x v="8"/>
    <s v="Pendiente"/>
    <s v="-"/>
    <n v="537838"/>
    <s v="Pendiente"/>
    <n v="0"/>
    <n v="0"/>
    <n v="0"/>
    <n v="0"/>
    <n v="0"/>
    <n v="0"/>
  </r>
  <r>
    <x v="33"/>
    <x v="16"/>
    <x v="140"/>
    <x v="140"/>
    <x v="9"/>
    <s v="Pendiente"/>
    <s v="-"/>
    <n v="2000000"/>
    <s v="PC"/>
    <n v="652"/>
    <s v="652/01-03"/>
    <n v="2000000"/>
    <n v="0"/>
    <n v="0"/>
    <n v="0"/>
  </r>
  <r>
    <x v="33"/>
    <x v="15"/>
    <x v="141"/>
    <x v="141"/>
    <x v="10"/>
    <s v="Pendiente"/>
    <s v="-"/>
    <n v="785700"/>
    <s v="PC"/>
    <n v="658"/>
    <s v="658-01"/>
    <n v="785700"/>
    <n v="0"/>
    <n v="0"/>
    <n v="0"/>
  </r>
  <r>
    <x v="33"/>
    <x v="14"/>
    <x v="142"/>
    <x v="142"/>
    <x v="7"/>
    <s v="Pendiente"/>
    <s v="-"/>
    <n v="1172330"/>
    <s v="Pendiente"/>
    <n v="0"/>
    <n v="0"/>
    <n v="0"/>
    <n v="0"/>
    <n v="0"/>
    <n v="0"/>
  </r>
  <r>
    <x v="33"/>
    <x v="14"/>
    <x v="143"/>
    <x v="143"/>
    <x v="7"/>
    <s v="Pendiente"/>
    <s v="-"/>
    <n v="1225419.47"/>
    <s v="Pendiente"/>
    <n v="0"/>
    <n v="0"/>
    <n v="0"/>
    <n v="0"/>
    <n v="0"/>
    <n v="0"/>
  </r>
  <r>
    <x v="33"/>
    <x v="8"/>
    <x v="144"/>
    <x v="144"/>
    <x v="7"/>
    <s v="Pendiente"/>
    <s v="-"/>
    <n v="5301197"/>
    <s v="PC"/>
    <n v="680"/>
    <s v="680-01"/>
    <n v="0"/>
    <n v="0"/>
    <n v="0"/>
    <n v="0"/>
  </r>
  <r>
    <x v="33"/>
    <x v="22"/>
    <x v="145"/>
    <x v="145"/>
    <x v="8"/>
    <s v="Pendiente"/>
    <s v="-"/>
    <n v="134094.37"/>
    <s v="Pendiente"/>
    <n v="0"/>
    <n v="0"/>
    <n v="0"/>
    <n v="0"/>
    <n v="0"/>
    <n v="0"/>
  </r>
  <r>
    <x v="33"/>
    <x v="22"/>
    <x v="146"/>
    <x v="146"/>
    <x v="8"/>
    <s v="Pendiente"/>
    <s v="-"/>
    <n v="147006.85999999999"/>
    <s v="Pendiente"/>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3" dataPosition="0" applyNumberFormats="0" applyBorderFormats="0" applyFontFormats="0" applyPatternFormats="0" applyAlignmentFormats="0" applyWidthHeightFormats="1" dataCaption="Valores" updatedVersion="6" minRefreshableVersion="3" showDrill="0" rowGrandTotals="0" colGrandTotals="0" itemPrintTitles="1" createdVersion="6" indent="0" compact="0" compactData="0" multipleFieldFilters="0" chartFormat="6" rowHeaderCaption="DENOMINACIÓN (provisional)" fieldListSortAscending="1" customListSort="0">
  <location ref="F10:L157" firstHeaderRow="0" firstDataRow="1" firstDataCol="3"/>
  <pivotFields count="15">
    <pivotField axis="axisRow" compact="0" outline="0" showAll="0" nonAutoSortDefault="1" defaultSubtotal="0">
      <items count="98">
        <item x="33"/>
        <item x="82"/>
        <item x="81"/>
        <item x="80"/>
        <item x="79"/>
        <item x="77"/>
        <item x="78"/>
        <item x="75"/>
        <item x="74"/>
        <item x="76"/>
        <item x="73"/>
        <item x="72"/>
        <item x="83"/>
        <item x="71"/>
        <item x="69"/>
        <item x="70"/>
        <item x="68"/>
        <item x="66"/>
        <item x="67"/>
        <item x="65"/>
        <item x="64"/>
        <item x="63"/>
        <item x="62"/>
        <item x="61"/>
        <item x="60"/>
        <item x="59"/>
        <item x="57"/>
        <item x="58"/>
        <item x="56"/>
        <item x="54"/>
        <item x="55"/>
        <item x="53"/>
        <item x="52"/>
        <item x="51"/>
        <item x="49"/>
        <item x="50"/>
        <item x="92"/>
        <item x="48"/>
        <item x="45"/>
        <item x="46"/>
        <item x="44"/>
        <item x="43"/>
        <item x="42"/>
        <item x="89"/>
        <item x="41"/>
        <item x="47"/>
        <item x="88"/>
        <item x="94"/>
        <item x="40"/>
        <item x="87"/>
        <item x="39"/>
        <item x="38"/>
        <item x="37"/>
        <item x="36"/>
        <item x="35"/>
        <item x="34"/>
        <item x="32"/>
        <item x="31"/>
        <item x="30"/>
        <item x="29"/>
        <item x="28"/>
        <item x="93"/>
        <item x="25"/>
        <item x="26"/>
        <item x="27"/>
        <item x="24"/>
        <item x="96"/>
        <item x="23"/>
        <item x="22"/>
        <item x="95"/>
        <item x="21"/>
        <item x="20"/>
        <item x="97"/>
        <item x="19"/>
        <item x="86"/>
        <item x="18"/>
        <item x="17"/>
        <item x="16"/>
        <item x="85"/>
        <item x="15"/>
        <item x="84"/>
        <item x="91"/>
        <item x="14"/>
        <item x="90"/>
        <item x="13"/>
        <item x="12"/>
        <item x="11"/>
        <item x="10"/>
        <item x="9"/>
        <item x="8"/>
        <item x="7"/>
        <item x="6"/>
        <item x="5"/>
        <item x="4"/>
        <item x="3"/>
        <item x="2"/>
        <item x="0"/>
        <item x="1"/>
      </items>
      <extLst>
        <ext xmlns:x14="http://schemas.microsoft.com/office/spreadsheetml/2009/9/main" uri="{2946ED86-A175-432a-8AC1-64E0C546D7DE}">
          <x14:pivotField fillDownLabels="1"/>
        </ext>
      </extLst>
    </pivotField>
    <pivotField compact="0" outline="0" showAll="0">
      <items count="26">
        <item x="0"/>
        <item x="1"/>
        <item x="2"/>
        <item x="3"/>
        <item x="4"/>
        <item x="5"/>
        <item x="6"/>
        <item x="7"/>
        <item x="8"/>
        <item x="9"/>
        <item x="10"/>
        <item x="11"/>
        <item x="12"/>
        <item x="23"/>
        <item x="13"/>
        <item x="14"/>
        <item x="15"/>
        <item x="16"/>
        <item x="17"/>
        <item x="18"/>
        <item x="19"/>
        <item x="20"/>
        <item x="21"/>
        <item x="22"/>
        <item x="24"/>
        <item t="default"/>
      </items>
      <extLst>
        <ext xmlns:x14="http://schemas.microsoft.com/office/spreadsheetml/2009/9/main" uri="{2946ED86-A175-432a-8AC1-64E0C546D7DE}">
          <x14:pivotField fillDownLabels="1"/>
        </ext>
      </extLst>
    </pivotField>
    <pivotField axis="axisRow" compact="0" outline="0" showAll="0" nonAutoSortDefault="1" defaultSubtotal="0">
      <items count="1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s>
      <extLst>
        <ext xmlns:x14="http://schemas.microsoft.com/office/spreadsheetml/2009/9/main" uri="{2946ED86-A175-432a-8AC1-64E0C546D7DE}">
          <x14:pivotField fillDownLabels="1"/>
        </ext>
      </extLst>
    </pivotField>
    <pivotField name="Denominación" axis="axisRow" compact="0" outline="0" showAll="0">
      <items count="148">
        <item x="46"/>
        <item x="42"/>
        <item x="144"/>
        <item x="84"/>
        <item x="125"/>
        <item x="127"/>
        <item x="19"/>
        <item x="119"/>
        <item x="14"/>
        <item x="17"/>
        <item x="118"/>
        <item x="15"/>
        <item x="113"/>
        <item x="77"/>
        <item x="142"/>
        <item x="89"/>
        <item x="65"/>
        <item x="99"/>
        <item x="137"/>
        <item x="136"/>
        <item x="100"/>
        <item x="101"/>
        <item x="24"/>
        <item x="0"/>
        <item x="107"/>
        <item x="112"/>
        <item x="56"/>
        <item x="124"/>
        <item x="57"/>
        <item x="121"/>
        <item x="140"/>
        <item x="62"/>
        <item x="141"/>
        <item x="85"/>
        <item x="98"/>
        <item x="115"/>
        <item x="86"/>
        <item x="123"/>
        <item x="111"/>
        <item x="105"/>
        <item x="106"/>
        <item x="92"/>
        <item x="102"/>
        <item x="88"/>
        <item x="134"/>
        <item x="90"/>
        <item x="66"/>
        <item x="96"/>
        <item x="40"/>
        <item x="78"/>
        <item x="110"/>
        <item x="116"/>
        <item x="117"/>
        <item x="67"/>
        <item x="61"/>
        <item x="79"/>
        <item x="114"/>
        <item x="13"/>
        <item x="20"/>
        <item x="109"/>
        <item x="135"/>
        <item x="74"/>
        <item x="103"/>
        <item x="16"/>
        <item x="3"/>
        <item x="133"/>
        <item x="22"/>
        <item x="8"/>
        <item x="9"/>
        <item x="10"/>
        <item x="11"/>
        <item x="54"/>
        <item x="53"/>
        <item x="37"/>
        <item x="81"/>
        <item x="139"/>
        <item x="75"/>
        <item x="68"/>
        <item x="69"/>
        <item x="63"/>
        <item x="70"/>
        <item x="47"/>
        <item x="108"/>
        <item x="93"/>
        <item x="43"/>
        <item x="45"/>
        <item x="44"/>
        <item x="59"/>
        <item x="104"/>
        <item x="55"/>
        <item x="2"/>
        <item x="138"/>
        <item x="122"/>
        <item x="97"/>
        <item x="87"/>
        <item x="72"/>
        <item x="23"/>
        <item x="5"/>
        <item x="51"/>
        <item x="71"/>
        <item x="41"/>
        <item x="4"/>
        <item x="60"/>
        <item x="6"/>
        <item x="49"/>
        <item x="52"/>
        <item x="50"/>
        <item x="25"/>
        <item x="26"/>
        <item x="145"/>
        <item x="21"/>
        <item x="27"/>
        <item x="28"/>
        <item x="29"/>
        <item x="31"/>
        <item x="32"/>
        <item x="34"/>
        <item x="82"/>
        <item x="120"/>
        <item x="48"/>
        <item x="94"/>
        <item x="95"/>
        <item x="18"/>
        <item x="58"/>
        <item x="80"/>
        <item x="12"/>
        <item x="7"/>
        <item x="64"/>
        <item x="132"/>
        <item x="130"/>
        <item x="129"/>
        <item x="131"/>
        <item x="126"/>
        <item x="76"/>
        <item x="83"/>
        <item x="39"/>
        <item x="38"/>
        <item x="36"/>
        <item x="128"/>
        <item x="91"/>
        <item x="73"/>
        <item x="1"/>
        <item x="30"/>
        <item x="33"/>
        <item x="35"/>
        <item x="143"/>
        <item x="146"/>
        <item t="default"/>
      </items>
      <extLst>
        <ext xmlns:x14="http://schemas.microsoft.com/office/spreadsheetml/2009/9/main" uri="{2946ED86-A175-432a-8AC1-64E0C546D7DE}">
          <x14:pivotField fillDownLabels="1"/>
        </ext>
      </extLst>
    </pivotField>
    <pivotField compact="0" outline="0" showAll="0" defaultSubtotal="0">
      <items count="12">
        <item x="1"/>
        <item x="8"/>
        <item x="10"/>
        <item x="5"/>
        <item x="9"/>
        <item x="0"/>
        <item x="6"/>
        <item x="4"/>
        <item x="11"/>
        <item x="7"/>
        <item x="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3"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3" outline="0" showAll="0" defaultSubtotal="0">
      <extLst>
        <ext xmlns:x14="http://schemas.microsoft.com/office/spreadsheetml/2009/9/main" uri="{2946ED86-A175-432a-8AC1-64E0C546D7DE}">
          <x14:pivotField fillDownLabels="1"/>
        </ext>
      </extLst>
    </pivotField>
    <pivotField dataField="1" compact="0" numFmtId="3"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3">
    <field x="2"/>
    <field x="0"/>
    <field x="3"/>
  </rowFields>
  <rowItems count="147">
    <i>
      <x/>
      <x v="96"/>
      <x v="23"/>
    </i>
    <i>
      <x v="1"/>
      <x v="97"/>
      <x v="141"/>
    </i>
    <i>
      <x v="2"/>
      <x v="95"/>
      <x v="90"/>
    </i>
    <i>
      <x v="3"/>
      <x v="95"/>
      <x v="64"/>
    </i>
    <i>
      <x v="4"/>
      <x v="94"/>
      <x v="101"/>
    </i>
    <i>
      <x v="5"/>
      <x v="93"/>
      <x v="97"/>
    </i>
    <i>
      <x v="6"/>
      <x v="92"/>
      <x v="103"/>
    </i>
    <i>
      <x v="7"/>
      <x v="91"/>
      <x v="126"/>
    </i>
    <i>
      <x v="8"/>
      <x v="90"/>
      <x v="67"/>
    </i>
    <i>
      <x v="9"/>
      <x v="90"/>
      <x v="68"/>
    </i>
    <i>
      <x v="10"/>
      <x v="90"/>
      <x v="69"/>
    </i>
    <i>
      <x v="11"/>
      <x v="90"/>
      <x v="70"/>
    </i>
    <i>
      <x v="12"/>
      <x v="89"/>
      <x v="125"/>
    </i>
    <i>
      <x v="13"/>
      <x v="88"/>
      <x v="57"/>
    </i>
    <i>
      <x v="14"/>
      <x v="87"/>
      <x v="8"/>
    </i>
    <i>
      <x v="15"/>
      <x v="86"/>
      <x v="11"/>
    </i>
    <i>
      <x v="16"/>
      <x v="87"/>
      <x v="63"/>
    </i>
    <i>
      <x v="17"/>
      <x v="85"/>
      <x v="9"/>
    </i>
    <i>
      <x v="18"/>
      <x v="84"/>
      <x v="122"/>
    </i>
    <i>
      <x v="19"/>
      <x v="82"/>
      <x v="6"/>
    </i>
    <i>
      <x v="20"/>
      <x v="79"/>
      <x v="58"/>
    </i>
    <i>
      <x v="21"/>
      <x v="77"/>
      <x v="110"/>
    </i>
    <i>
      <x v="22"/>
      <x v="76"/>
      <x v="66"/>
    </i>
    <i>
      <x v="23"/>
      <x v="75"/>
      <x v="96"/>
    </i>
    <i>
      <x v="24"/>
      <x v="73"/>
      <x v="22"/>
    </i>
    <i>
      <x v="25"/>
      <x v="73"/>
      <x v="107"/>
    </i>
    <i>
      <x v="26"/>
      <x v="71"/>
      <x v="108"/>
    </i>
    <i>
      <x v="27"/>
      <x v="70"/>
      <x v="111"/>
    </i>
    <i>
      <x v="28"/>
      <x v="70"/>
      <x v="112"/>
    </i>
    <i>
      <x v="29"/>
      <x v="70"/>
      <x v="113"/>
    </i>
    <i>
      <x v="30"/>
      <x v="70"/>
      <x v="142"/>
    </i>
    <i>
      <x v="31"/>
      <x v="70"/>
      <x v="114"/>
    </i>
    <i>
      <x v="32"/>
      <x v="70"/>
      <x v="115"/>
    </i>
    <i>
      <x v="33"/>
      <x v="70"/>
      <x v="143"/>
    </i>
    <i>
      <x v="34"/>
      <x v="70"/>
      <x v="116"/>
    </i>
    <i>
      <x v="35"/>
      <x v="70"/>
      <x v="144"/>
    </i>
    <i>
      <x v="36"/>
      <x v="68"/>
      <x v="137"/>
    </i>
    <i>
      <x v="37"/>
      <x v="68"/>
      <x v="73"/>
    </i>
    <i>
      <x v="38"/>
      <x v="68"/>
      <x v="136"/>
    </i>
    <i>
      <x v="39"/>
      <x v="68"/>
      <x v="135"/>
    </i>
    <i>
      <x v="40"/>
      <x v="67"/>
      <x v="48"/>
    </i>
    <i>
      <x v="41"/>
      <x v="65"/>
      <x v="100"/>
    </i>
    <i>
      <x v="42"/>
      <x v="62"/>
      <x v="1"/>
    </i>
    <i>
      <x v="43"/>
      <x v="63"/>
      <x v="84"/>
    </i>
    <i>
      <x v="44"/>
      <x v="63"/>
      <x v="86"/>
    </i>
    <i>
      <x v="45"/>
      <x v="63"/>
      <x v="85"/>
    </i>
    <i>
      <x v="46"/>
      <x v="64"/>
      <x/>
    </i>
    <i>
      <x v="47"/>
      <x v="60"/>
      <x v="81"/>
    </i>
    <i>
      <x v="48"/>
      <x v="59"/>
      <x v="119"/>
    </i>
    <i>
      <x v="49"/>
      <x v="58"/>
      <x v="104"/>
    </i>
    <i>
      <x v="50"/>
      <x v="57"/>
      <x v="106"/>
    </i>
    <i>
      <x v="51"/>
      <x v="56"/>
      <x v="98"/>
    </i>
    <i>
      <x v="52"/>
      <x/>
      <x v="105"/>
    </i>
    <i>
      <x v="53"/>
      <x v="55"/>
      <x v="72"/>
    </i>
    <i>
      <x v="54"/>
      <x v="54"/>
      <x v="71"/>
    </i>
    <i>
      <x v="55"/>
      <x v="53"/>
      <x v="89"/>
    </i>
    <i>
      <x v="56"/>
      <x v="52"/>
      <x v="26"/>
    </i>
    <i>
      <x v="57"/>
      <x v="52"/>
      <x v="28"/>
    </i>
    <i>
      <x v="58"/>
      <x v="51"/>
      <x v="123"/>
    </i>
    <i>
      <x v="59"/>
      <x v="50"/>
      <x v="87"/>
    </i>
    <i>
      <x v="60"/>
      <x v="48"/>
      <x v="102"/>
    </i>
    <i>
      <x v="61"/>
      <x v="44"/>
      <x v="54"/>
    </i>
    <i>
      <x v="62"/>
      <x v="42"/>
      <x v="31"/>
    </i>
    <i>
      <x v="63"/>
      <x v="41"/>
      <x v="79"/>
    </i>
    <i>
      <x v="64"/>
      <x v="40"/>
      <x v="127"/>
    </i>
    <i>
      <x v="65"/>
      <x v="38"/>
      <x v="16"/>
    </i>
    <i>
      <x v="66"/>
      <x v="39"/>
      <x v="46"/>
    </i>
    <i>
      <x v="67"/>
      <x v="45"/>
      <x v="53"/>
    </i>
    <i>
      <x v="68"/>
      <x v="37"/>
      <x v="77"/>
    </i>
    <i>
      <x v="69"/>
      <x v="34"/>
      <x v="78"/>
    </i>
    <i>
      <x v="70"/>
      <x v="35"/>
      <x v="80"/>
    </i>
    <i>
      <x v="71"/>
      <x v="33"/>
      <x v="99"/>
    </i>
    <i>
      <x v="72"/>
      <x v="32"/>
      <x v="95"/>
    </i>
    <i>
      <x v="73"/>
      <x v="31"/>
      <x v="140"/>
    </i>
    <i>
      <x v="74"/>
      <x v="29"/>
      <x v="61"/>
    </i>
    <i>
      <x v="75"/>
      <x v="29"/>
      <x v="76"/>
    </i>
    <i>
      <x v="76"/>
      <x v="30"/>
      <x v="133"/>
    </i>
    <i>
      <x v="77"/>
      <x v="28"/>
      <x v="13"/>
    </i>
    <i>
      <x v="78"/>
      <x v="28"/>
      <x v="49"/>
    </i>
    <i>
      <x v="79"/>
      <x v="28"/>
      <x v="55"/>
    </i>
    <i>
      <x v="80"/>
      <x v="28"/>
      <x v="124"/>
    </i>
    <i>
      <x v="81"/>
      <x v="28"/>
      <x v="74"/>
    </i>
    <i>
      <x v="82"/>
      <x v="28"/>
      <x v="117"/>
    </i>
    <i>
      <x v="83"/>
      <x v="28"/>
      <x v="134"/>
    </i>
    <i>
      <x v="84"/>
      <x v="26"/>
      <x v="3"/>
    </i>
    <i>
      <x v="85"/>
      <x v="27"/>
      <x v="33"/>
    </i>
    <i>
      <x v="86"/>
      <x v="25"/>
      <x v="36"/>
    </i>
    <i>
      <x v="87"/>
      <x v="24"/>
      <x v="94"/>
    </i>
    <i>
      <x v="88"/>
      <x v="23"/>
      <x v="43"/>
    </i>
    <i>
      <x v="89"/>
      <x v="22"/>
      <x v="15"/>
    </i>
    <i>
      <x v="90"/>
      <x v="21"/>
      <x v="45"/>
    </i>
    <i>
      <x v="91"/>
      <x v="20"/>
      <x v="139"/>
    </i>
    <i>
      <x v="92"/>
      <x v="19"/>
      <x v="41"/>
    </i>
    <i>
      <x v="93"/>
      <x v="17"/>
      <x v="83"/>
    </i>
    <i>
      <x v="94"/>
      <x v="18"/>
      <x v="120"/>
    </i>
    <i>
      <x v="95"/>
      <x v="16"/>
      <x v="121"/>
    </i>
    <i>
      <x v="96"/>
      <x v="14"/>
      <x v="47"/>
    </i>
    <i>
      <x v="97"/>
      <x v="15"/>
      <x v="93"/>
    </i>
    <i>
      <x v="98"/>
      <x v="15"/>
      <x v="34"/>
    </i>
    <i>
      <x v="99"/>
      <x v="13"/>
      <x v="17"/>
    </i>
    <i>
      <x v="100"/>
      <x v="11"/>
      <x v="20"/>
    </i>
    <i>
      <x v="101"/>
      <x v="10"/>
      <x v="21"/>
    </i>
    <i>
      <x v="102"/>
      <x v="8"/>
      <x v="42"/>
    </i>
    <i>
      <x v="103"/>
      <x v="7"/>
      <x v="62"/>
    </i>
    <i>
      <x v="104"/>
      <x v="9"/>
      <x v="88"/>
    </i>
    <i>
      <x v="105"/>
      <x v="5"/>
      <x v="39"/>
    </i>
    <i>
      <x v="106"/>
      <x v="6"/>
      <x v="40"/>
    </i>
    <i>
      <x v="107"/>
      <x v="4"/>
      <x v="24"/>
    </i>
    <i>
      <x v="108"/>
      <x v="3"/>
      <x v="82"/>
    </i>
    <i>
      <x v="109"/>
      <x v="2"/>
      <x v="59"/>
    </i>
    <i>
      <x v="110"/>
      <x v="1"/>
      <x v="50"/>
    </i>
    <i>
      <x v="111"/>
      <x v="12"/>
      <x v="38"/>
    </i>
    <i>
      <x v="112"/>
      <x v="80"/>
      <x v="25"/>
    </i>
    <i>
      <x v="113"/>
      <x v="78"/>
      <x v="12"/>
    </i>
    <i>
      <x v="114"/>
      <x v="74"/>
      <x v="56"/>
    </i>
    <i>
      <x v="115"/>
      <x v="49"/>
      <x v="35"/>
    </i>
    <i>
      <x v="116"/>
      <x v="46"/>
      <x v="51"/>
    </i>
    <i>
      <x v="117"/>
      <x v="43"/>
      <x v="52"/>
    </i>
    <i>
      <x v="118"/>
      <x v="83"/>
      <x v="10"/>
    </i>
    <i>
      <x v="119"/>
      <x v="81"/>
      <x v="7"/>
    </i>
    <i>
      <x v="120"/>
      <x v="59"/>
      <x v="118"/>
    </i>
    <i>
      <x v="121"/>
      <x v="36"/>
      <x v="29"/>
    </i>
    <i>
      <x v="122"/>
      <x v="61"/>
      <x v="92"/>
    </i>
    <i>
      <x v="123"/>
      <x/>
      <x v="37"/>
    </i>
    <i>
      <x v="124"/>
      <x v="47"/>
      <x v="27"/>
    </i>
    <i>
      <x v="125"/>
      <x v="62"/>
      <x v="4"/>
    </i>
    <i>
      <x v="126"/>
      <x v="62"/>
      <x v="132"/>
    </i>
    <i>
      <x v="127"/>
      <x v="61"/>
      <x v="5"/>
    </i>
    <i>
      <x v="128"/>
      <x v="69"/>
      <x v="138"/>
    </i>
    <i>
      <x v="129"/>
      <x/>
      <x v="130"/>
    </i>
    <i>
      <x v="130"/>
      <x/>
      <x v="129"/>
    </i>
    <i>
      <x v="131"/>
      <x v="66"/>
      <x v="131"/>
    </i>
    <i>
      <x v="132"/>
      <x/>
      <x v="128"/>
    </i>
    <i>
      <x v="133"/>
      <x v="72"/>
      <x v="65"/>
    </i>
    <i>
      <x v="134"/>
      <x/>
      <x v="44"/>
    </i>
    <i>
      <x v="135"/>
      <x/>
      <x v="60"/>
    </i>
    <i>
      <x v="136"/>
      <x/>
      <x v="19"/>
    </i>
    <i>
      <x v="137"/>
      <x/>
      <x v="18"/>
    </i>
    <i>
      <x v="138"/>
      <x/>
      <x v="91"/>
    </i>
    <i>
      <x v="139"/>
      <x/>
      <x v="75"/>
    </i>
    <i>
      <x v="140"/>
      <x/>
      <x v="30"/>
    </i>
    <i>
      <x v="141"/>
      <x/>
      <x v="32"/>
    </i>
    <i>
      <x v="142"/>
      <x/>
      <x v="14"/>
    </i>
    <i>
      <x v="143"/>
      <x/>
      <x v="145"/>
    </i>
    <i>
      <x v="144"/>
      <x/>
      <x v="2"/>
    </i>
    <i>
      <x v="145"/>
      <x/>
      <x v="109"/>
    </i>
    <i>
      <x v="146"/>
      <x/>
      <x v="146"/>
    </i>
  </rowItems>
  <colFields count="1">
    <field x="-2"/>
  </colFields>
  <colItems count="4">
    <i>
      <x/>
    </i>
    <i i="1">
      <x v="1"/>
    </i>
    <i i="2">
      <x v="2"/>
    </i>
    <i i="3">
      <x v="3"/>
    </i>
  </colItems>
  <dataFields count="4">
    <dataField name="FINANCIACIÓN ASIGNADA MRR 2020-2026" fld="7" baseField="3" baseItem="70"/>
    <dataField name="AUTORIZACIONES 2020 a 2026" fld="12" baseField="0" baseItem="0"/>
    <dataField name="DISPOSICIONES O COMPROMISOS 2020 a 2026" fld="13" baseField="0" baseItem="0"/>
    <dataField name="OBLIGACIONES 2020 a 2024" fld="14" baseField="4" baseItem="4"/>
  </dataFields>
  <formats count="524">
    <format dxfId="6811">
      <pivotArea outline="0" collapsedLevelsAreSubtotals="1" fieldPosition="0"/>
    </format>
    <format dxfId="6810">
      <pivotArea outline="0" collapsedLevelsAreSubtotals="1" fieldPosition="0"/>
    </format>
    <format dxfId="6809">
      <pivotArea dataOnly="0" labelOnly="1" grandRow="1" outline="0" fieldPosition="0"/>
    </format>
    <format dxfId="6808">
      <pivotArea dataOnly="0" labelOnly="1" fieldPosition="0">
        <references count="1">
          <reference field="3" count="21">
            <x v="0"/>
            <x v="6"/>
            <x v="9"/>
            <x v="16"/>
            <x v="26"/>
            <x v="28"/>
            <x v="31"/>
            <x v="46"/>
            <x v="48"/>
            <x v="49"/>
            <x v="53"/>
            <x v="54"/>
            <x v="58"/>
            <x v="61"/>
            <x v="63"/>
            <x v="64"/>
            <x v="66"/>
            <x v="71"/>
            <x v="72"/>
            <x v="73"/>
            <x v="76"/>
          </reference>
        </references>
      </pivotArea>
    </format>
    <format dxfId="6807">
      <pivotArea dataOnly="0" labelOnly="1" fieldPosition="0">
        <references count="1">
          <reference field="3" count="37">
            <x v="77"/>
            <x v="78"/>
            <x v="79"/>
            <x v="80"/>
            <x v="81"/>
            <x v="84"/>
            <x v="85"/>
            <x v="86"/>
            <x v="87"/>
            <x v="89"/>
            <x v="90"/>
            <x v="95"/>
            <x v="97"/>
            <x v="98"/>
            <x v="99"/>
            <x v="100"/>
            <x v="101"/>
            <x v="102"/>
            <x v="103"/>
            <x v="104"/>
            <x v="105"/>
            <x v="106"/>
            <x v="111"/>
            <x v="112"/>
            <x v="115"/>
            <x v="116"/>
            <x v="119"/>
            <x v="122"/>
            <x v="123"/>
            <x v="125"/>
            <x v="126"/>
            <x v="127"/>
            <x v="133"/>
            <x v="135"/>
            <x v="136"/>
            <x v="140"/>
            <x v="141"/>
          </reference>
        </references>
      </pivotArea>
    </format>
    <format dxfId="6806">
      <pivotArea dataOnly="0" labelOnly="1" fieldPosition="0">
        <references count="1">
          <reference field="3" count="17">
            <x v="1"/>
            <x v="8"/>
            <x v="11"/>
            <x v="22"/>
            <x v="23"/>
            <x v="55"/>
            <x v="57"/>
            <x v="67"/>
            <x v="68"/>
            <x v="69"/>
            <x v="70"/>
            <x v="96"/>
            <x v="108"/>
            <x v="110"/>
            <x v="113"/>
            <x v="114"/>
            <x v="137"/>
          </reference>
        </references>
      </pivotArea>
    </format>
    <format dxfId="6805">
      <pivotArea field="3" type="button" dataOnly="0" labelOnly="1" outline="0" axis="axisRow" fieldPosition="2"/>
    </format>
    <format dxfId="6804">
      <pivotArea dataOnly="0" labelOnly="1" outline="0" fieldPosition="0">
        <references count="1">
          <reference field="4294967294" count="1">
            <x v="3"/>
          </reference>
        </references>
      </pivotArea>
    </format>
    <format dxfId="6803">
      <pivotArea dataOnly="0" labelOnly="1" outline="0" fieldPosition="0">
        <references count="1">
          <reference field="3" count="0"/>
        </references>
      </pivotArea>
    </format>
    <format dxfId="6802">
      <pivotArea field="0" type="button" dataOnly="0" labelOnly="1" outline="0" axis="axisRow" fieldPosition="1"/>
    </format>
    <format dxfId="6801">
      <pivotArea field="2" type="button" dataOnly="0" labelOnly="1" outline="0" axis="axisRow" fieldPosition="0"/>
    </format>
    <format dxfId="6800">
      <pivotArea field="3" type="button" dataOnly="0" labelOnly="1" outline="0" axis="axisRow" fieldPosition="2"/>
    </format>
    <format dxfId="6799">
      <pivotArea dataOnly="0" labelOnly="1" outline="0" fieldPosition="0">
        <references count="1">
          <reference field="4294967294" count="1">
            <x v="3"/>
          </reference>
        </references>
      </pivotArea>
    </format>
    <format dxfId="6798">
      <pivotArea outline="0" collapsedLevelsAreSubtotals="1" fieldPosition="0"/>
    </format>
    <format dxfId="6797">
      <pivotArea dataOnly="0" labelOnly="1" outline="0" fieldPosition="0">
        <references count="1">
          <reference field="0" count="1">
            <x v="97"/>
          </reference>
        </references>
      </pivotArea>
    </format>
    <format dxfId="6796">
      <pivotArea outline="0" fieldPosition="0">
        <references count="1">
          <reference field="0" count="56" selected="0">
            <x v="0"/>
            <x v="28"/>
            <x v="29"/>
            <x v="30"/>
            <x v="31"/>
            <x v="32"/>
            <x v="33"/>
            <x v="34"/>
            <x v="35"/>
            <x v="37"/>
            <x v="38"/>
            <x v="39"/>
            <x v="40"/>
            <x v="41"/>
            <x v="42"/>
            <x v="44"/>
            <x v="45"/>
            <x v="48"/>
            <x v="50"/>
            <x v="51"/>
            <x v="52"/>
            <x v="53"/>
            <x v="54"/>
            <x v="55"/>
            <x v="56"/>
            <x v="57"/>
            <x v="58"/>
            <x v="59"/>
            <x v="60"/>
            <x v="62"/>
            <x v="63"/>
            <x v="64"/>
            <x v="65"/>
            <x v="67"/>
            <x v="68"/>
            <x v="70"/>
            <x v="71"/>
            <x v="73"/>
            <x v="75"/>
            <x v="76"/>
            <x v="77"/>
            <x v="79"/>
            <x v="82"/>
            <x v="84"/>
            <x v="85"/>
            <x v="86"/>
            <x v="87"/>
            <x v="88"/>
            <x v="89"/>
            <x v="90"/>
            <x v="91"/>
            <x v="92"/>
            <x v="93"/>
            <x v="94"/>
            <x v="95"/>
            <x v="96"/>
          </reference>
        </references>
      </pivotArea>
    </format>
    <format dxfId="6795">
      <pivotArea dataOnly="0" labelOnly="1" outline="0" fieldPosition="0">
        <references count="1">
          <reference field="0" count="41">
            <x v="44"/>
            <x v="45"/>
            <x v="48"/>
            <x v="50"/>
            <x v="51"/>
            <x v="52"/>
            <x v="53"/>
            <x v="54"/>
            <x v="55"/>
            <x v="56"/>
            <x v="57"/>
            <x v="58"/>
            <x v="59"/>
            <x v="60"/>
            <x v="62"/>
            <x v="63"/>
            <x v="64"/>
            <x v="65"/>
            <x v="67"/>
            <x v="68"/>
            <x v="70"/>
            <x v="71"/>
            <x v="73"/>
            <x v="75"/>
            <x v="76"/>
            <x v="77"/>
            <x v="79"/>
            <x v="82"/>
            <x v="84"/>
            <x v="85"/>
            <x v="86"/>
            <x v="87"/>
            <x v="88"/>
            <x v="89"/>
            <x v="90"/>
            <x v="91"/>
            <x v="92"/>
            <x v="93"/>
            <x v="94"/>
            <x v="95"/>
            <x v="96"/>
          </reference>
        </references>
      </pivotArea>
    </format>
    <format dxfId="6794">
      <pivotArea dataOnly="0" labelOnly="1" outline="0" fieldPosition="0">
        <references count="1">
          <reference field="0" count="15">
            <x v="0"/>
            <x v="28"/>
            <x v="29"/>
            <x v="30"/>
            <x v="31"/>
            <x v="32"/>
            <x v="33"/>
            <x v="34"/>
            <x v="35"/>
            <x v="37"/>
            <x v="38"/>
            <x v="39"/>
            <x v="40"/>
            <x v="41"/>
            <x v="42"/>
          </reference>
        </references>
      </pivotArea>
    </format>
    <format dxfId="6793">
      <pivotArea outline="0" fieldPosition="0">
        <references count="1">
          <reference field="0" count="81" selected="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7"/>
            <x v="68"/>
            <x v="69"/>
            <x v="70"/>
            <x v="71"/>
            <x v="72"/>
            <x v="73"/>
            <x v="74"/>
            <x v="75"/>
            <x v="76"/>
            <x v="77"/>
            <x v="78"/>
            <x v="79"/>
            <x v="80"/>
            <x v="81"/>
          </reference>
        </references>
      </pivotArea>
    </format>
    <format dxfId="6792">
      <pivotArea dataOnly="0" labelOnly="1" outline="0" fieldPosition="0">
        <references count="1">
          <reference field="0" count="50">
            <x v="31"/>
            <x v="32"/>
            <x v="33"/>
            <x v="34"/>
            <x v="35"/>
            <x v="36"/>
            <x v="37"/>
            <x v="38"/>
            <x v="39"/>
            <x v="40"/>
            <x v="41"/>
            <x v="42"/>
            <x v="43"/>
            <x v="44"/>
            <x v="45"/>
            <x v="46"/>
            <x v="47"/>
            <x v="48"/>
            <x v="49"/>
            <x v="50"/>
            <x v="51"/>
            <x v="52"/>
            <x v="53"/>
            <x v="54"/>
            <x v="55"/>
            <x v="56"/>
            <x v="57"/>
            <x v="58"/>
            <x v="59"/>
            <x v="60"/>
            <x v="61"/>
            <x v="62"/>
            <x v="63"/>
            <x v="64"/>
            <x v="65"/>
            <x v="67"/>
            <x v="68"/>
            <x v="69"/>
            <x v="70"/>
            <x v="71"/>
            <x v="72"/>
            <x v="73"/>
            <x v="74"/>
            <x v="75"/>
            <x v="76"/>
            <x v="77"/>
            <x v="78"/>
            <x v="79"/>
            <x v="80"/>
            <x v="81"/>
          </reference>
        </references>
      </pivotArea>
    </format>
    <format dxfId="6791">
      <pivotArea dataOnly="0" labelOnly="1" outline="0" fieldPosition="0">
        <references count="1">
          <reference field="0" count="31">
            <x v="0"/>
            <x v="1"/>
            <x v="2"/>
            <x v="3"/>
            <x v="4"/>
            <x v="5"/>
            <x v="6"/>
            <x v="7"/>
            <x v="8"/>
            <x v="9"/>
            <x v="10"/>
            <x v="11"/>
            <x v="12"/>
            <x v="13"/>
            <x v="14"/>
            <x v="15"/>
            <x v="16"/>
            <x v="17"/>
            <x v="18"/>
            <x v="19"/>
            <x v="20"/>
            <x v="21"/>
            <x v="22"/>
            <x v="23"/>
            <x v="24"/>
            <x v="25"/>
            <x v="26"/>
            <x v="27"/>
            <x v="28"/>
            <x v="29"/>
            <x v="30"/>
          </reference>
        </references>
      </pivotArea>
    </format>
    <format dxfId="6790">
      <pivotArea outline="0" collapsedLevelsAreSubtotals="1" fieldPosition="0"/>
    </format>
    <format dxfId="6789">
      <pivotArea dataOnly="0" labelOnly="1" outline="0" fieldPosition="0">
        <references count="1">
          <reference field="0" count="50">
            <x v="47"/>
            <x v="48"/>
            <x v="49"/>
            <x v="50"/>
            <x v="51"/>
            <x v="52"/>
            <x v="53"/>
            <x v="54"/>
            <x v="55"/>
            <x v="56"/>
            <x v="57"/>
            <x v="58"/>
            <x v="59"/>
            <x v="60"/>
            <x v="61"/>
            <x v="62"/>
            <x v="63"/>
            <x v="64"/>
            <x v="65"/>
            <x v="67"/>
            <x v="68"/>
            <x v="69"/>
            <x v="70"/>
            <x v="71"/>
            <x v="72"/>
            <x v="73"/>
            <x v="74"/>
            <x v="75"/>
            <x v="76"/>
            <x v="77"/>
            <x v="78"/>
            <x v="79"/>
            <x v="80"/>
            <x v="81"/>
            <x v="82"/>
            <x v="83"/>
            <x v="84"/>
            <x v="85"/>
            <x v="86"/>
            <x v="87"/>
            <x v="88"/>
            <x v="89"/>
            <x v="90"/>
            <x v="91"/>
            <x v="92"/>
            <x v="93"/>
            <x v="94"/>
            <x v="95"/>
            <x v="96"/>
            <x v="97"/>
          </reference>
        </references>
      </pivotArea>
    </format>
    <format dxfId="6788">
      <pivotArea dataOnly="0" labelOnly="1" outline="0" fieldPosition="0">
        <references count="1">
          <reference field="0" count="47">
            <x v="0"/>
            <x v="1"/>
            <x v="2"/>
            <x v="3"/>
            <x v="4"/>
            <x v="5"/>
            <x v="6"/>
            <x v="7"/>
            <x v="8"/>
            <x v="9"/>
            <x v="10"/>
            <x v="11"/>
            <x v="12"/>
            <x v="13"/>
            <x v="14"/>
            <x v="15"/>
            <x v="16"/>
            <x v="17"/>
            <x v="18"/>
            <x v="19"/>
            <x v="20"/>
            <x v="21"/>
            <x v="22"/>
            <x v="23"/>
            <x v="24"/>
            <x v="25"/>
            <x v="26"/>
            <x v="27"/>
            <x v="28"/>
            <x v="29"/>
            <x v="30"/>
            <x v="31"/>
            <x v="32"/>
            <x v="33"/>
            <x v="34"/>
            <x v="35"/>
            <x v="36"/>
            <x v="37"/>
            <x v="38"/>
            <x v="39"/>
            <x v="40"/>
            <x v="41"/>
            <x v="42"/>
            <x v="43"/>
            <x v="44"/>
            <x v="45"/>
            <x v="46"/>
          </reference>
        </references>
      </pivotArea>
    </format>
    <format dxfId="6787">
      <pivotArea dataOnly="0" labelOnly="1" outline="0" fieldPosition="0">
        <references count="1">
          <reference field="4294967294" count="1">
            <x v="3"/>
          </reference>
        </references>
      </pivotArea>
    </format>
    <format dxfId="6786">
      <pivotArea dataOnly="0" labelOnly="1" outline="0" fieldPosition="0">
        <references count="1">
          <reference field="4294967294" count="1">
            <x v="3"/>
          </reference>
        </references>
      </pivotArea>
    </format>
    <format dxfId="6785">
      <pivotArea dataOnly="0" labelOnly="1" outline="0" fieldPosition="0">
        <references count="1">
          <reference field="4294967294" count="4">
            <x v="0"/>
            <x v="1"/>
            <x v="2"/>
            <x v="3"/>
          </reference>
        </references>
      </pivotArea>
    </format>
    <format dxfId="6784">
      <pivotArea dataOnly="0" labelOnly="1" outline="0" fieldPosition="0">
        <references count="1">
          <reference field="4294967294" count="1">
            <x v="0"/>
          </reference>
        </references>
      </pivotArea>
    </format>
    <format dxfId="6783">
      <pivotArea dataOnly="0" labelOnly="1" outline="0" fieldPosition="0">
        <references count="1">
          <reference field="4294967294" count="1">
            <x v="0"/>
          </reference>
        </references>
      </pivotArea>
    </format>
    <format dxfId="6782">
      <pivotArea dataOnly="0" labelOnly="1" outline="0" fieldPosition="0">
        <references count="1">
          <reference field="4294967294" count="1">
            <x v="0"/>
          </reference>
        </references>
      </pivotArea>
    </format>
    <format dxfId="6781">
      <pivotArea dataOnly="0" labelOnly="1" outline="0" fieldPosition="0">
        <references count="1">
          <reference field="4294967294" count="1">
            <x v="0"/>
          </reference>
        </references>
      </pivotArea>
    </format>
    <format dxfId="6780">
      <pivotArea outline="0" collapsedLevelsAreSubtotals="1" fieldPosition="0"/>
    </format>
    <format dxfId="6779">
      <pivotArea dataOnly="0" labelOnly="1" outline="0" fieldPosition="0">
        <references count="1">
          <reference field="0" count="50">
            <x v="48"/>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reference>
        </references>
      </pivotArea>
    </format>
    <format dxfId="6778">
      <pivotArea dataOnly="0" labelOnly="1" outline="0" fieldPosition="0">
        <references count="1">
          <reference field="0" count="48">
            <x v="0"/>
            <x v="1"/>
            <x v="2"/>
            <x v="3"/>
            <x v="4"/>
            <x v="5"/>
            <x v="6"/>
            <x v="7"/>
            <x v="8"/>
            <x v="9"/>
            <x v="10"/>
            <x v="11"/>
            <x v="12"/>
            <x v="13"/>
            <x v="14"/>
            <x v="15"/>
            <x v="16"/>
            <x v="17"/>
            <x v="18"/>
            <x v="19"/>
            <x v="20"/>
            <x v="21"/>
            <x v="22"/>
            <x v="23"/>
            <x v="24"/>
            <x v="25"/>
            <x v="26"/>
            <x v="27"/>
            <x v="28"/>
            <x v="29"/>
            <x v="30"/>
            <x v="31"/>
            <x v="32"/>
            <x v="33"/>
            <x v="34"/>
            <x v="35"/>
            <x v="36"/>
            <x v="37"/>
            <x v="38"/>
            <x v="39"/>
            <x v="40"/>
            <x v="41"/>
            <x v="42"/>
            <x v="43"/>
            <x v="44"/>
            <x v="45"/>
            <x v="46"/>
            <x v="47"/>
          </reference>
        </references>
      </pivotArea>
    </format>
    <format dxfId="6777">
      <pivotArea dataOnly="0" labelOnly="1" outline="0" fieldPosition="0">
        <references count="2">
          <reference field="0" count="1" selected="0">
            <x v="97"/>
          </reference>
          <reference field="2" count="1">
            <x v="1"/>
          </reference>
        </references>
      </pivotArea>
    </format>
    <format dxfId="6776">
      <pivotArea dataOnly="0" labelOnly="1" outline="0" fieldPosition="0">
        <references count="2">
          <reference field="0" count="1" selected="0">
            <x v="96"/>
          </reference>
          <reference field="2" count="1">
            <x v="0"/>
          </reference>
        </references>
      </pivotArea>
    </format>
    <format dxfId="6775">
      <pivotArea dataOnly="0" labelOnly="1" outline="0" fieldPosition="0">
        <references count="2">
          <reference field="0" count="1" selected="0">
            <x v="95"/>
          </reference>
          <reference field="2" count="2">
            <x v="2"/>
            <x v="3"/>
          </reference>
        </references>
      </pivotArea>
    </format>
    <format dxfId="6774">
      <pivotArea dataOnly="0" labelOnly="1" outline="0" fieldPosition="0">
        <references count="2">
          <reference field="0" count="1" selected="0">
            <x v="94"/>
          </reference>
          <reference field="2" count="1">
            <x v="4"/>
          </reference>
        </references>
      </pivotArea>
    </format>
    <format dxfId="6773">
      <pivotArea dataOnly="0" labelOnly="1" outline="0" fieldPosition="0">
        <references count="2">
          <reference field="0" count="1" selected="0">
            <x v="93"/>
          </reference>
          <reference field="2" count="1">
            <x v="5"/>
          </reference>
        </references>
      </pivotArea>
    </format>
    <format dxfId="6772">
      <pivotArea dataOnly="0" labelOnly="1" outline="0" fieldPosition="0">
        <references count="2">
          <reference field="0" count="1" selected="0">
            <x v="92"/>
          </reference>
          <reference field="2" count="1">
            <x v="6"/>
          </reference>
        </references>
      </pivotArea>
    </format>
    <format dxfId="6771">
      <pivotArea dataOnly="0" labelOnly="1" outline="0" fieldPosition="0">
        <references count="2">
          <reference field="0" count="1" selected="0">
            <x v="91"/>
          </reference>
          <reference field="2" count="1">
            <x v="7"/>
          </reference>
        </references>
      </pivotArea>
    </format>
    <format dxfId="6770">
      <pivotArea dataOnly="0" labelOnly="1" outline="0" fieldPosition="0">
        <references count="2">
          <reference field="0" count="1" selected="0">
            <x v="90"/>
          </reference>
          <reference field="2" count="4">
            <x v="8"/>
            <x v="9"/>
            <x v="10"/>
            <x v="11"/>
          </reference>
        </references>
      </pivotArea>
    </format>
    <format dxfId="6769">
      <pivotArea dataOnly="0" labelOnly="1" outline="0" fieldPosition="0">
        <references count="2">
          <reference field="0" count="1" selected="0">
            <x v="89"/>
          </reference>
          <reference field="2" count="1">
            <x v="12"/>
          </reference>
        </references>
      </pivotArea>
    </format>
    <format dxfId="6768">
      <pivotArea dataOnly="0" labelOnly="1" outline="0" fieldPosition="0">
        <references count="2">
          <reference field="0" count="1" selected="0">
            <x v="88"/>
          </reference>
          <reference field="2" count="1">
            <x v="13"/>
          </reference>
        </references>
      </pivotArea>
    </format>
    <format dxfId="6767">
      <pivotArea dataOnly="0" labelOnly="1" outline="0" fieldPosition="0">
        <references count="2">
          <reference field="0" count="1" selected="0">
            <x v="87"/>
          </reference>
          <reference field="2" count="2">
            <x v="14"/>
            <x v="16"/>
          </reference>
        </references>
      </pivotArea>
    </format>
    <format dxfId="6766">
      <pivotArea dataOnly="0" labelOnly="1" outline="0" fieldPosition="0">
        <references count="2">
          <reference field="0" count="1" selected="0">
            <x v="86"/>
          </reference>
          <reference field="2" count="1">
            <x v="15"/>
          </reference>
        </references>
      </pivotArea>
    </format>
    <format dxfId="6765">
      <pivotArea dataOnly="0" labelOnly="1" outline="0" fieldPosition="0">
        <references count="2">
          <reference field="0" count="1" selected="0">
            <x v="85"/>
          </reference>
          <reference field="2" count="1">
            <x v="17"/>
          </reference>
        </references>
      </pivotArea>
    </format>
    <format dxfId="6764">
      <pivotArea dataOnly="0" labelOnly="1" outline="0" fieldPosition="0">
        <references count="2">
          <reference field="0" count="1" selected="0">
            <x v="84"/>
          </reference>
          <reference field="2" count="1">
            <x v="18"/>
          </reference>
        </references>
      </pivotArea>
    </format>
    <format dxfId="6763">
      <pivotArea dataOnly="0" labelOnly="1" outline="0" fieldPosition="0">
        <references count="2">
          <reference field="0" count="1" selected="0">
            <x v="83"/>
          </reference>
          <reference field="2" count="1">
            <x v="118"/>
          </reference>
        </references>
      </pivotArea>
    </format>
    <format dxfId="6762">
      <pivotArea dataOnly="0" labelOnly="1" outline="0" fieldPosition="0">
        <references count="2">
          <reference field="0" count="1" selected="0">
            <x v="82"/>
          </reference>
          <reference field="2" count="1">
            <x v="19"/>
          </reference>
        </references>
      </pivotArea>
    </format>
    <format dxfId="6761">
      <pivotArea dataOnly="0" labelOnly="1" outline="0" fieldPosition="0">
        <references count="2">
          <reference field="0" count="1" selected="0">
            <x v="81"/>
          </reference>
          <reference field="2" count="1">
            <x v="119"/>
          </reference>
        </references>
      </pivotArea>
    </format>
    <format dxfId="6760">
      <pivotArea dataOnly="0" labelOnly="1" outline="0" fieldPosition="0">
        <references count="2">
          <reference field="0" count="1" selected="0">
            <x v="80"/>
          </reference>
          <reference field="2" count="1">
            <x v="112"/>
          </reference>
        </references>
      </pivotArea>
    </format>
    <format dxfId="6759">
      <pivotArea dataOnly="0" labelOnly="1" outline="0" fieldPosition="0">
        <references count="2">
          <reference field="0" count="1" selected="0">
            <x v="79"/>
          </reference>
          <reference field="2" count="1">
            <x v="20"/>
          </reference>
        </references>
      </pivotArea>
    </format>
    <format dxfId="6758">
      <pivotArea dataOnly="0" labelOnly="1" outline="0" fieldPosition="0">
        <references count="2">
          <reference field="0" count="1" selected="0">
            <x v="78"/>
          </reference>
          <reference field="2" count="1">
            <x v="113"/>
          </reference>
        </references>
      </pivotArea>
    </format>
    <format dxfId="6757">
      <pivotArea dataOnly="0" labelOnly="1" outline="0" fieldPosition="0">
        <references count="2">
          <reference field="0" count="1" selected="0">
            <x v="77"/>
          </reference>
          <reference field="2" count="1">
            <x v="21"/>
          </reference>
        </references>
      </pivotArea>
    </format>
    <format dxfId="6756">
      <pivotArea dataOnly="0" labelOnly="1" outline="0" fieldPosition="0">
        <references count="2">
          <reference field="0" count="1" selected="0">
            <x v="76"/>
          </reference>
          <reference field="2" count="1">
            <x v="22"/>
          </reference>
        </references>
      </pivotArea>
    </format>
    <format dxfId="6755">
      <pivotArea dataOnly="0" labelOnly="1" outline="0" fieldPosition="0">
        <references count="2">
          <reference field="0" count="1" selected="0">
            <x v="75"/>
          </reference>
          <reference field="2" count="1">
            <x v="23"/>
          </reference>
        </references>
      </pivotArea>
    </format>
    <format dxfId="6754">
      <pivotArea dataOnly="0" labelOnly="1" outline="0" fieldPosition="0">
        <references count="2">
          <reference field="0" count="1" selected="0">
            <x v="74"/>
          </reference>
          <reference field="2" count="1">
            <x v="114"/>
          </reference>
        </references>
      </pivotArea>
    </format>
    <format dxfId="6753">
      <pivotArea dataOnly="0" labelOnly="1" outline="0" fieldPosition="0">
        <references count="2">
          <reference field="0" count="1" selected="0">
            <x v="73"/>
          </reference>
          <reference field="2" count="2">
            <x v="24"/>
            <x v="25"/>
          </reference>
        </references>
      </pivotArea>
    </format>
    <format dxfId="6752">
      <pivotArea dataOnly="0" labelOnly="1" outline="0" fieldPosition="0">
        <references count="2">
          <reference field="0" count="1" selected="0">
            <x v="72"/>
          </reference>
          <reference field="2" count="1">
            <x v="133"/>
          </reference>
        </references>
      </pivotArea>
    </format>
    <format dxfId="6751">
      <pivotArea dataOnly="0" labelOnly="1" outline="0" fieldPosition="0">
        <references count="2">
          <reference field="0" count="1" selected="0">
            <x v="71"/>
          </reference>
          <reference field="2" count="1">
            <x v="26"/>
          </reference>
        </references>
      </pivotArea>
    </format>
    <format dxfId="6750">
      <pivotArea dataOnly="0" labelOnly="1" outline="0" fieldPosition="0">
        <references count="2">
          <reference field="0" count="1" selected="0">
            <x v="70"/>
          </reference>
          <reference field="2" count="9">
            <x v="27"/>
            <x v="28"/>
            <x v="29"/>
            <x v="30"/>
            <x v="31"/>
            <x v="32"/>
            <x v="33"/>
            <x v="34"/>
            <x v="35"/>
          </reference>
        </references>
      </pivotArea>
    </format>
    <format dxfId="6749">
      <pivotArea dataOnly="0" labelOnly="1" outline="0" fieldPosition="0">
        <references count="2">
          <reference field="0" count="1" selected="0">
            <x v="69"/>
          </reference>
          <reference field="2" count="1">
            <x v="128"/>
          </reference>
        </references>
      </pivotArea>
    </format>
    <format dxfId="6748">
      <pivotArea dataOnly="0" labelOnly="1" outline="0" fieldPosition="0">
        <references count="2">
          <reference field="0" count="1" selected="0">
            <x v="68"/>
          </reference>
          <reference field="2" count="4">
            <x v="36"/>
            <x v="37"/>
            <x v="38"/>
            <x v="39"/>
          </reference>
        </references>
      </pivotArea>
    </format>
    <format dxfId="6747">
      <pivotArea dataOnly="0" labelOnly="1" outline="0" fieldPosition="0">
        <references count="2">
          <reference field="0" count="1" selected="0">
            <x v="67"/>
          </reference>
          <reference field="2" count="1">
            <x v="40"/>
          </reference>
        </references>
      </pivotArea>
    </format>
    <format dxfId="6746">
      <pivotArea dataOnly="0" labelOnly="1" outline="0" fieldPosition="0">
        <references count="2">
          <reference field="0" count="1" selected="0">
            <x v="66"/>
          </reference>
          <reference field="2" count="1">
            <x v="131"/>
          </reference>
        </references>
      </pivotArea>
    </format>
    <format dxfId="6745">
      <pivotArea dataOnly="0" labelOnly="1" outline="0" fieldPosition="0">
        <references count="2">
          <reference field="0" count="1" selected="0">
            <x v="65"/>
          </reference>
          <reference field="2" count="1">
            <x v="41"/>
          </reference>
        </references>
      </pivotArea>
    </format>
    <format dxfId="6744">
      <pivotArea dataOnly="0" labelOnly="1" outline="0" fieldPosition="0">
        <references count="2">
          <reference field="0" count="1" selected="0">
            <x v="64"/>
          </reference>
          <reference field="2" count="1">
            <x v="46"/>
          </reference>
        </references>
      </pivotArea>
    </format>
    <format dxfId="6743">
      <pivotArea dataOnly="0" labelOnly="1" outline="0" fieldPosition="0">
        <references count="2">
          <reference field="0" count="1" selected="0">
            <x v="63"/>
          </reference>
          <reference field="2" count="3">
            <x v="43"/>
            <x v="44"/>
            <x v="45"/>
          </reference>
        </references>
      </pivotArea>
    </format>
    <format dxfId="6742">
      <pivotArea dataOnly="0" labelOnly="1" outline="0" fieldPosition="0">
        <references count="2">
          <reference field="0" count="1" selected="0">
            <x v="62"/>
          </reference>
          <reference field="2" count="3">
            <x v="42"/>
            <x v="125"/>
            <x v="126"/>
          </reference>
        </references>
      </pivotArea>
    </format>
    <format dxfId="6741">
      <pivotArea dataOnly="0" labelOnly="1" outline="0" fieldPosition="0">
        <references count="2">
          <reference field="0" count="1" selected="0">
            <x v="61"/>
          </reference>
          <reference field="2" count="2">
            <x v="122"/>
            <x v="127"/>
          </reference>
        </references>
      </pivotArea>
    </format>
    <format dxfId="6740">
      <pivotArea dataOnly="0" labelOnly="1" outline="0" fieldPosition="0">
        <references count="2">
          <reference field="0" count="1" selected="0">
            <x v="60"/>
          </reference>
          <reference field="2" count="1">
            <x v="47"/>
          </reference>
        </references>
      </pivotArea>
    </format>
    <format dxfId="6739">
      <pivotArea dataOnly="0" labelOnly="1" outline="0" fieldPosition="0">
        <references count="2">
          <reference field="0" count="1" selected="0">
            <x v="59"/>
          </reference>
          <reference field="2" count="2">
            <x v="48"/>
            <x v="120"/>
          </reference>
        </references>
      </pivotArea>
    </format>
    <format dxfId="6738">
      <pivotArea dataOnly="0" labelOnly="1" outline="0" fieldPosition="0">
        <references count="2">
          <reference field="0" count="1" selected="0">
            <x v="58"/>
          </reference>
          <reference field="2" count="1">
            <x v="49"/>
          </reference>
        </references>
      </pivotArea>
    </format>
    <format dxfId="6737">
      <pivotArea dataOnly="0" labelOnly="1" outline="0" fieldPosition="0">
        <references count="2">
          <reference field="0" count="1" selected="0">
            <x v="57"/>
          </reference>
          <reference field="2" count="1">
            <x v="50"/>
          </reference>
        </references>
      </pivotArea>
    </format>
    <format dxfId="6736">
      <pivotArea dataOnly="0" labelOnly="1" outline="0" fieldPosition="0">
        <references count="2">
          <reference field="0" count="1" selected="0">
            <x v="56"/>
          </reference>
          <reference field="2" count="1">
            <x v="51"/>
          </reference>
        </references>
      </pivotArea>
    </format>
    <format dxfId="6735">
      <pivotArea dataOnly="0" labelOnly="1" outline="0" fieldPosition="0">
        <references count="2">
          <reference field="0" count="1" selected="0">
            <x v="55"/>
          </reference>
          <reference field="2" count="1">
            <x v="53"/>
          </reference>
        </references>
      </pivotArea>
    </format>
    <format dxfId="6734">
      <pivotArea dataOnly="0" labelOnly="1" outline="0" fieldPosition="0">
        <references count="2">
          <reference field="0" count="1" selected="0">
            <x v="54"/>
          </reference>
          <reference field="2" count="1">
            <x v="54"/>
          </reference>
        </references>
      </pivotArea>
    </format>
    <format dxfId="6733">
      <pivotArea dataOnly="0" labelOnly="1" outline="0" fieldPosition="0">
        <references count="2">
          <reference field="0" count="1" selected="0">
            <x v="53"/>
          </reference>
          <reference field="2" count="1">
            <x v="55"/>
          </reference>
        </references>
      </pivotArea>
    </format>
    <format dxfId="6732">
      <pivotArea dataOnly="0" labelOnly="1" outline="0" fieldPosition="0">
        <references count="2">
          <reference field="0" count="1" selected="0">
            <x v="52"/>
          </reference>
          <reference field="2" count="2">
            <x v="56"/>
            <x v="57"/>
          </reference>
        </references>
      </pivotArea>
    </format>
    <format dxfId="6731">
      <pivotArea dataOnly="0" labelOnly="1" outline="0" fieldPosition="0">
        <references count="2">
          <reference field="0" count="1" selected="0">
            <x v="51"/>
          </reference>
          <reference field="2" count="1">
            <x v="58"/>
          </reference>
        </references>
      </pivotArea>
    </format>
    <format dxfId="6730">
      <pivotArea dataOnly="0" labelOnly="1" outline="0" fieldPosition="0">
        <references count="2">
          <reference field="0" count="1" selected="0">
            <x v="50"/>
          </reference>
          <reference field="2" count="1">
            <x v="59"/>
          </reference>
        </references>
      </pivotArea>
    </format>
    <format dxfId="6729">
      <pivotArea dataOnly="0" labelOnly="1" outline="0" fieldPosition="0">
        <references count="2">
          <reference field="0" count="1" selected="0">
            <x v="49"/>
          </reference>
          <reference field="2" count="1">
            <x v="115"/>
          </reference>
        </references>
      </pivotArea>
    </format>
    <format dxfId="6728">
      <pivotArea dataOnly="0" labelOnly="1" outline="0" fieldPosition="0">
        <references count="2">
          <reference field="0" count="1" selected="0">
            <x v="48"/>
          </reference>
          <reference field="2" count="1">
            <x v="60"/>
          </reference>
        </references>
      </pivotArea>
    </format>
    <format dxfId="6727">
      <pivotArea dataOnly="0" labelOnly="1" outline="0" fieldPosition="0">
        <references count="2">
          <reference field="0" count="1" selected="0">
            <x v="47"/>
          </reference>
          <reference field="2" count="1">
            <x v="124"/>
          </reference>
        </references>
      </pivotArea>
    </format>
    <format dxfId="6726">
      <pivotArea dataOnly="0" labelOnly="1" outline="0" fieldPosition="0">
        <references count="2">
          <reference field="0" count="1" selected="0">
            <x v="46"/>
          </reference>
          <reference field="2" count="1">
            <x v="116"/>
          </reference>
        </references>
      </pivotArea>
    </format>
    <format dxfId="6725">
      <pivotArea dataOnly="0" labelOnly="1" outline="0" fieldPosition="0">
        <references count="2">
          <reference field="0" count="1" selected="0">
            <x v="45"/>
          </reference>
          <reference field="2" count="1">
            <x v="67"/>
          </reference>
        </references>
      </pivotArea>
    </format>
    <format dxfId="6724">
      <pivotArea dataOnly="0" labelOnly="1" outline="0" fieldPosition="0">
        <references count="2">
          <reference field="0" count="1" selected="0">
            <x v="44"/>
          </reference>
          <reference field="2" count="1">
            <x v="61"/>
          </reference>
        </references>
      </pivotArea>
    </format>
    <format dxfId="6723">
      <pivotArea dataOnly="0" labelOnly="1" outline="0" fieldPosition="0">
        <references count="2">
          <reference field="0" count="1" selected="0">
            <x v="43"/>
          </reference>
          <reference field="2" count="1">
            <x v="117"/>
          </reference>
        </references>
      </pivotArea>
    </format>
    <format dxfId="6722">
      <pivotArea dataOnly="0" labelOnly="1" outline="0" fieldPosition="0">
        <references count="2">
          <reference field="0" count="1" selected="0">
            <x v="42"/>
          </reference>
          <reference field="2" count="1">
            <x v="62"/>
          </reference>
        </references>
      </pivotArea>
    </format>
    <format dxfId="6721">
      <pivotArea dataOnly="0" labelOnly="1" outline="0" fieldPosition="0">
        <references count="2">
          <reference field="0" count="1" selected="0">
            <x v="41"/>
          </reference>
          <reference field="2" count="1">
            <x v="63"/>
          </reference>
        </references>
      </pivotArea>
    </format>
    <format dxfId="6720">
      <pivotArea dataOnly="0" labelOnly="1" outline="0" fieldPosition="0">
        <references count="2">
          <reference field="0" count="1" selected="0">
            <x v="40"/>
          </reference>
          <reference field="2" count="1">
            <x v="64"/>
          </reference>
        </references>
      </pivotArea>
    </format>
    <format dxfId="6719">
      <pivotArea dataOnly="0" labelOnly="1" outline="0" fieldPosition="0">
        <references count="2">
          <reference field="0" count="1" selected="0">
            <x v="39"/>
          </reference>
          <reference field="2" count="1">
            <x v="66"/>
          </reference>
        </references>
      </pivotArea>
    </format>
    <format dxfId="6718">
      <pivotArea dataOnly="0" labelOnly="1" outline="0" fieldPosition="0">
        <references count="2">
          <reference field="0" count="1" selected="0">
            <x v="38"/>
          </reference>
          <reference field="2" count="1">
            <x v="65"/>
          </reference>
        </references>
      </pivotArea>
    </format>
    <format dxfId="6717">
      <pivotArea dataOnly="0" labelOnly="1" outline="0" fieldPosition="0">
        <references count="2">
          <reference field="0" count="1" selected="0">
            <x v="37"/>
          </reference>
          <reference field="2" count="1">
            <x v="68"/>
          </reference>
        </references>
      </pivotArea>
    </format>
    <format dxfId="6716">
      <pivotArea dataOnly="0" labelOnly="1" outline="0" fieldPosition="0">
        <references count="2">
          <reference field="0" count="1" selected="0">
            <x v="36"/>
          </reference>
          <reference field="2" count="1">
            <x v="121"/>
          </reference>
        </references>
      </pivotArea>
    </format>
    <format dxfId="6715">
      <pivotArea dataOnly="0" labelOnly="1" outline="0" fieldPosition="0">
        <references count="2">
          <reference field="0" count="1" selected="0">
            <x v="35"/>
          </reference>
          <reference field="2" count="1">
            <x v="70"/>
          </reference>
        </references>
      </pivotArea>
    </format>
    <format dxfId="6714">
      <pivotArea dataOnly="0" labelOnly="1" outline="0" fieldPosition="0">
        <references count="2">
          <reference field="0" count="1" selected="0">
            <x v="34"/>
          </reference>
          <reference field="2" count="1">
            <x v="69"/>
          </reference>
        </references>
      </pivotArea>
    </format>
    <format dxfId="6713">
      <pivotArea dataOnly="0" labelOnly="1" outline="0" fieldPosition="0">
        <references count="2">
          <reference field="0" count="1" selected="0">
            <x v="33"/>
          </reference>
          <reference field="2" count="1">
            <x v="71"/>
          </reference>
        </references>
      </pivotArea>
    </format>
    <format dxfId="6712">
      <pivotArea dataOnly="0" labelOnly="1" outline="0" fieldPosition="0">
        <references count="2">
          <reference field="0" count="1" selected="0">
            <x v="32"/>
          </reference>
          <reference field="2" count="1">
            <x v="72"/>
          </reference>
        </references>
      </pivotArea>
    </format>
    <format dxfId="6711">
      <pivotArea dataOnly="0" labelOnly="1" outline="0" fieldPosition="0">
        <references count="2">
          <reference field="0" count="1" selected="0">
            <x v="31"/>
          </reference>
          <reference field="2" count="1">
            <x v="73"/>
          </reference>
        </references>
      </pivotArea>
    </format>
    <format dxfId="6710">
      <pivotArea dataOnly="0" labelOnly="1" outline="0" fieldPosition="0">
        <references count="2">
          <reference field="0" count="1" selected="0">
            <x v="30"/>
          </reference>
          <reference field="2" count="1">
            <x v="76"/>
          </reference>
        </references>
      </pivotArea>
    </format>
    <format dxfId="6709">
      <pivotArea dataOnly="0" labelOnly="1" outline="0" fieldPosition="0">
        <references count="2">
          <reference field="0" count="1" selected="0">
            <x v="29"/>
          </reference>
          <reference field="2" count="2">
            <x v="74"/>
            <x v="75"/>
          </reference>
        </references>
      </pivotArea>
    </format>
    <format dxfId="6708">
      <pivotArea dataOnly="0" labelOnly="1" outline="0" fieldPosition="0">
        <references count="2">
          <reference field="0" count="1" selected="0">
            <x v="28"/>
          </reference>
          <reference field="2" count="7">
            <x v="77"/>
            <x v="78"/>
            <x v="79"/>
            <x v="80"/>
            <x v="81"/>
            <x v="82"/>
            <x v="83"/>
          </reference>
        </references>
      </pivotArea>
    </format>
    <format dxfId="6707">
      <pivotArea dataOnly="0" labelOnly="1" outline="0" fieldPosition="0">
        <references count="2">
          <reference field="0" count="1" selected="0">
            <x v="27"/>
          </reference>
          <reference field="2" count="1">
            <x v="85"/>
          </reference>
        </references>
      </pivotArea>
    </format>
    <format dxfId="6706">
      <pivotArea dataOnly="0" labelOnly="1" outline="0" fieldPosition="0">
        <references count="2">
          <reference field="0" count="1" selected="0">
            <x v="26"/>
          </reference>
          <reference field="2" count="1">
            <x v="84"/>
          </reference>
        </references>
      </pivotArea>
    </format>
    <format dxfId="6705">
      <pivotArea dataOnly="0" labelOnly="1" outline="0" fieldPosition="0">
        <references count="2">
          <reference field="0" count="1" selected="0">
            <x v="25"/>
          </reference>
          <reference field="2" count="1">
            <x v="86"/>
          </reference>
        </references>
      </pivotArea>
    </format>
    <format dxfId="6704">
      <pivotArea dataOnly="0" labelOnly="1" outline="0" fieldPosition="0">
        <references count="2">
          <reference field="0" count="1" selected="0">
            <x v="24"/>
          </reference>
          <reference field="2" count="1">
            <x v="87"/>
          </reference>
        </references>
      </pivotArea>
    </format>
    <format dxfId="6703">
      <pivotArea dataOnly="0" labelOnly="1" outline="0" fieldPosition="0">
        <references count="2">
          <reference field="0" count="1" selected="0">
            <x v="23"/>
          </reference>
          <reference field="2" count="1">
            <x v="88"/>
          </reference>
        </references>
      </pivotArea>
    </format>
    <format dxfId="6702">
      <pivotArea dataOnly="0" labelOnly="1" outline="0" fieldPosition="0">
        <references count="2">
          <reference field="0" count="1" selected="0">
            <x v="22"/>
          </reference>
          <reference field="2" count="1">
            <x v="89"/>
          </reference>
        </references>
      </pivotArea>
    </format>
    <format dxfId="6701">
      <pivotArea dataOnly="0" labelOnly="1" outline="0" fieldPosition="0">
        <references count="2">
          <reference field="0" count="1" selected="0">
            <x v="21"/>
          </reference>
          <reference field="2" count="1">
            <x v="90"/>
          </reference>
        </references>
      </pivotArea>
    </format>
    <format dxfId="6700">
      <pivotArea dataOnly="0" labelOnly="1" outline="0" fieldPosition="0">
        <references count="2">
          <reference field="0" count="1" selected="0">
            <x v="20"/>
          </reference>
          <reference field="2" count="1">
            <x v="91"/>
          </reference>
        </references>
      </pivotArea>
    </format>
    <format dxfId="6699">
      <pivotArea dataOnly="0" labelOnly="1" outline="0" fieldPosition="0">
        <references count="2">
          <reference field="0" count="1" selected="0">
            <x v="19"/>
          </reference>
          <reference field="2" count="1">
            <x v="92"/>
          </reference>
        </references>
      </pivotArea>
    </format>
    <format dxfId="6698">
      <pivotArea dataOnly="0" labelOnly="1" outline="0" fieldPosition="0">
        <references count="2">
          <reference field="0" count="1" selected="0">
            <x v="18"/>
          </reference>
          <reference field="2" count="1">
            <x v="94"/>
          </reference>
        </references>
      </pivotArea>
    </format>
    <format dxfId="6697">
      <pivotArea dataOnly="0" labelOnly="1" outline="0" fieldPosition="0">
        <references count="2">
          <reference field="0" count="1" selected="0">
            <x v="17"/>
          </reference>
          <reference field="2" count="1">
            <x v="93"/>
          </reference>
        </references>
      </pivotArea>
    </format>
    <format dxfId="6696">
      <pivotArea dataOnly="0" labelOnly="1" outline="0" fieldPosition="0">
        <references count="2">
          <reference field="0" count="1" selected="0">
            <x v="16"/>
          </reference>
          <reference field="2" count="1">
            <x v="95"/>
          </reference>
        </references>
      </pivotArea>
    </format>
    <format dxfId="6695">
      <pivotArea dataOnly="0" labelOnly="1" outline="0" fieldPosition="0">
        <references count="2">
          <reference field="0" count="1" selected="0">
            <x v="15"/>
          </reference>
          <reference field="2" count="2">
            <x v="97"/>
            <x v="98"/>
          </reference>
        </references>
      </pivotArea>
    </format>
    <format dxfId="6694">
      <pivotArea dataOnly="0" labelOnly="1" outline="0" fieldPosition="0">
        <references count="2">
          <reference field="0" count="1" selected="0">
            <x v="14"/>
          </reference>
          <reference field="2" count="1">
            <x v="96"/>
          </reference>
        </references>
      </pivotArea>
    </format>
    <format dxfId="6693">
      <pivotArea dataOnly="0" labelOnly="1" outline="0" fieldPosition="0">
        <references count="2">
          <reference field="0" count="1" selected="0">
            <x v="13"/>
          </reference>
          <reference field="2" count="1">
            <x v="99"/>
          </reference>
        </references>
      </pivotArea>
    </format>
    <format dxfId="6692">
      <pivotArea dataOnly="0" labelOnly="1" outline="0" fieldPosition="0">
        <references count="2">
          <reference field="0" count="1" selected="0">
            <x v="12"/>
          </reference>
          <reference field="2" count="1">
            <x v="111"/>
          </reference>
        </references>
      </pivotArea>
    </format>
    <format dxfId="6691">
      <pivotArea dataOnly="0" labelOnly="1" outline="0" fieldPosition="0">
        <references count="2">
          <reference field="0" count="1" selected="0">
            <x v="11"/>
          </reference>
          <reference field="2" count="1">
            <x v="100"/>
          </reference>
        </references>
      </pivotArea>
    </format>
    <format dxfId="6690">
      <pivotArea dataOnly="0" labelOnly="1" outline="0" fieldPosition="0">
        <references count="2">
          <reference field="0" count="1" selected="0">
            <x v="10"/>
          </reference>
          <reference field="2" count="1">
            <x v="101"/>
          </reference>
        </references>
      </pivotArea>
    </format>
    <format dxfId="6689">
      <pivotArea dataOnly="0" labelOnly="1" outline="0" fieldPosition="0">
        <references count="2">
          <reference field="0" count="1" selected="0">
            <x v="9"/>
          </reference>
          <reference field="2" count="1">
            <x v="104"/>
          </reference>
        </references>
      </pivotArea>
    </format>
    <format dxfId="6688">
      <pivotArea dataOnly="0" labelOnly="1" outline="0" fieldPosition="0">
        <references count="2">
          <reference field="0" count="1" selected="0">
            <x v="8"/>
          </reference>
          <reference field="2" count="1">
            <x v="102"/>
          </reference>
        </references>
      </pivotArea>
    </format>
    <format dxfId="6687">
      <pivotArea dataOnly="0" labelOnly="1" outline="0" fieldPosition="0">
        <references count="2">
          <reference field="0" count="1" selected="0">
            <x v="7"/>
          </reference>
          <reference field="2" count="1">
            <x v="103"/>
          </reference>
        </references>
      </pivotArea>
    </format>
    <format dxfId="6686">
      <pivotArea dataOnly="0" labelOnly="1" outline="0" fieldPosition="0">
        <references count="2">
          <reference field="0" count="1" selected="0">
            <x v="6"/>
          </reference>
          <reference field="2" count="1">
            <x v="106"/>
          </reference>
        </references>
      </pivotArea>
    </format>
    <format dxfId="6685">
      <pivotArea dataOnly="0" labelOnly="1" outline="0" fieldPosition="0">
        <references count="2">
          <reference field="0" count="1" selected="0">
            <x v="5"/>
          </reference>
          <reference field="2" count="1">
            <x v="105"/>
          </reference>
        </references>
      </pivotArea>
    </format>
    <format dxfId="6684">
      <pivotArea dataOnly="0" labelOnly="1" outline="0" fieldPosition="0">
        <references count="2">
          <reference field="0" count="1" selected="0">
            <x v="4"/>
          </reference>
          <reference field="2" count="1">
            <x v="107"/>
          </reference>
        </references>
      </pivotArea>
    </format>
    <format dxfId="6683">
      <pivotArea dataOnly="0" labelOnly="1" outline="0" fieldPosition="0">
        <references count="2">
          <reference field="0" count="1" selected="0">
            <x v="3"/>
          </reference>
          <reference field="2" count="1">
            <x v="108"/>
          </reference>
        </references>
      </pivotArea>
    </format>
    <format dxfId="6682">
      <pivotArea dataOnly="0" labelOnly="1" outline="0" fieldPosition="0">
        <references count="2">
          <reference field="0" count="1" selected="0">
            <x v="2"/>
          </reference>
          <reference field="2" count="1">
            <x v="109"/>
          </reference>
        </references>
      </pivotArea>
    </format>
    <format dxfId="6681">
      <pivotArea dataOnly="0" labelOnly="1" outline="0" fieldPosition="0">
        <references count="2">
          <reference field="0" count="1" selected="0">
            <x v="1"/>
          </reference>
          <reference field="2" count="1">
            <x v="110"/>
          </reference>
        </references>
      </pivotArea>
    </format>
    <format dxfId="6680">
      <pivotArea dataOnly="0" labelOnly="1" outline="0" fieldPosition="0">
        <references count="2">
          <reference field="0" count="1" selected="0">
            <x v="0"/>
          </reference>
          <reference field="2" count="17">
            <x v="52"/>
            <x v="123"/>
            <x v="129"/>
            <x v="130"/>
            <x v="132"/>
            <x v="134"/>
            <x v="135"/>
            <x v="136"/>
            <x v="137"/>
            <x v="138"/>
            <x v="139"/>
            <x v="140"/>
            <x v="141"/>
            <x v="142"/>
            <x v="143"/>
            <x v="144"/>
            <x v="145"/>
          </reference>
        </references>
      </pivotArea>
    </format>
    <format dxfId="6679">
      <pivotArea dataOnly="0" labelOnly="1" outline="0" fieldPosition="0">
        <references count="3">
          <reference field="0" count="1" selected="0">
            <x v="97"/>
          </reference>
          <reference field="2" count="1" selected="0">
            <x v="1"/>
          </reference>
          <reference field="3" count="1">
            <x v="141"/>
          </reference>
        </references>
      </pivotArea>
    </format>
    <format dxfId="6678">
      <pivotArea dataOnly="0" labelOnly="1" outline="0" fieldPosition="0">
        <references count="3">
          <reference field="0" count="1" selected="0">
            <x v="96"/>
          </reference>
          <reference field="2" count="1" selected="0">
            <x v="0"/>
          </reference>
          <reference field="3" count="1">
            <x v="23"/>
          </reference>
        </references>
      </pivotArea>
    </format>
    <format dxfId="6677">
      <pivotArea dataOnly="0" labelOnly="1" outline="0" fieldPosition="0">
        <references count="3">
          <reference field="0" count="1" selected="0">
            <x v="95"/>
          </reference>
          <reference field="2" count="1" selected="0">
            <x v="2"/>
          </reference>
          <reference field="3" count="1">
            <x v="90"/>
          </reference>
        </references>
      </pivotArea>
    </format>
    <format dxfId="6676">
      <pivotArea dataOnly="0" labelOnly="1" outline="0" fieldPosition="0">
        <references count="3">
          <reference field="0" count="1" selected="0">
            <x v="95"/>
          </reference>
          <reference field="2" count="1" selected="0">
            <x v="3"/>
          </reference>
          <reference field="3" count="1">
            <x v="64"/>
          </reference>
        </references>
      </pivotArea>
    </format>
    <format dxfId="6675">
      <pivotArea dataOnly="0" labelOnly="1" outline="0" fieldPosition="0">
        <references count="3">
          <reference field="0" count="1" selected="0">
            <x v="94"/>
          </reference>
          <reference field="2" count="1" selected="0">
            <x v="4"/>
          </reference>
          <reference field="3" count="1">
            <x v="101"/>
          </reference>
        </references>
      </pivotArea>
    </format>
    <format dxfId="6674">
      <pivotArea dataOnly="0" labelOnly="1" outline="0" fieldPosition="0">
        <references count="3">
          <reference field="0" count="1" selected="0">
            <x v="93"/>
          </reference>
          <reference field="2" count="1" selected="0">
            <x v="5"/>
          </reference>
          <reference field="3" count="1">
            <x v="97"/>
          </reference>
        </references>
      </pivotArea>
    </format>
    <format dxfId="6673">
      <pivotArea dataOnly="0" labelOnly="1" outline="0" fieldPosition="0">
        <references count="3">
          <reference field="0" count="1" selected="0">
            <x v="92"/>
          </reference>
          <reference field="2" count="1" selected="0">
            <x v="6"/>
          </reference>
          <reference field="3" count="1">
            <x v="103"/>
          </reference>
        </references>
      </pivotArea>
    </format>
    <format dxfId="6672">
      <pivotArea dataOnly="0" labelOnly="1" outline="0" fieldPosition="0">
        <references count="3">
          <reference field="0" count="1" selected="0">
            <x v="91"/>
          </reference>
          <reference field="2" count="1" selected="0">
            <x v="7"/>
          </reference>
          <reference field="3" count="1">
            <x v="126"/>
          </reference>
        </references>
      </pivotArea>
    </format>
    <format dxfId="6671">
      <pivotArea dataOnly="0" labelOnly="1" outline="0" fieldPosition="0">
        <references count="3">
          <reference field="0" count="1" selected="0">
            <x v="90"/>
          </reference>
          <reference field="2" count="1" selected="0">
            <x v="8"/>
          </reference>
          <reference field="3" count="1">
            <x v="67"/>
          </reference>
        </references>
      </pivotArea>
    </format>
    <format dxfId="6670">
      <pivotArea dataOnly="0" labelOnly="1" outline="0" fieldPosition="0">
        <references count="3">
          <reference field="0" count="1" selected="0">
            <x v="90"/>
          </reference>
          <reference field="2" count="1" selected="0">
            <x v="9"/>
          </reference>
          <reference field="3" count="1">
            <x v="68"/>
          </reference>
        </references>
      </pivotArea>
    </format>
    <format dxfId="6669">
      <pivotArea dataOnly="0" labelOnly="1" outline="0" fieldPosition="0">
        <references count="3">
          <reference field="0" count="1" selected="0">
            <x v="90"/>
          </reference>
          <reference field="2" count="1" selected="0">
            <x v="10"/>
          </reference>
          <reference field="3" count="1">
            <x v="69"/>
          </reference>
        </references>
      </pivotArea>
    </format>
    <format dxfId="6668">
      <pivotArea dataOnly="0" labelOnly="1" outline="0" fieldPosition="0">
        <references count="3">
          <reference field="0" count="1" selected="0">
            <x v="90"/>
          </reference>
          <reference field="2" count="1" selected="0">
            <x v="11"/>
          </reference>
          <reference field="3" count="1">
            <x v="70"/>
          </reference>
        </references>
      </pivotArea>
    </format>
    <format dxfId="6667">
      <pivotArea dataOnly="0" labelOnly="1" outline="0" fieldPosition="0">
        <references count="3">
          <reference field="0" count="1" selected="0">
            <x v="89"/>
          </reference>
          <reference field="2" count="1" selected="0">
            <x v="12"/>
          </reference>
          <reference field="3" count="1">
            <x v="125"/>
          </reference>
        </references>
      </pivotArea>
    </format>
    <format dxfId="6666">
      <pivotArea dataOnly="0" labelOnly="1" outline="0" fieldPosition="0">
        <references count="3">
          <reference field="0" count="1" selected="0">
            <x v="88"/>
          </reference>
          <reference field="2" count="1" selected="0">
            <x v="13"/>
          </reference>
          <reference field="3" count="1">
            <x v="57"/>
          </reference>
        </references>
      </pivotArea>
    </format>
    <format dxfId="6665">
      <pivotArea dataOnly="0" labelOnly="1" outline="0" fieldPosition="0">
        <references count="3">
          <reference field="0" count="1" selected="0">
            <x v="87"/>
          </reference>
          <reference field="2" count="1" selected="0">
            <x v="14"/>
          </reference>
          <reference field="3" count="1">
            <x v="8"/>
          </reference>
        </references>
      </pivotArea>
    </format>
    <format dxfId="6664">
      <pivotArea dataOnly="0" labelOnly="1" outline="0" fieldPosition="0">
        <references count="3">
          <reference field="0" count="1" selected="0">
            <x v="87"/>
          </reference>
          <reference field="2" count="1" selected="0">
            <x v="16"/>
          </reference>
          <reference field="3" count="1">
            <x v="63"/>
          </reference>
        </references>
      </pivotArea>
    </format>
    <format dxfId="6663">
      <pivotArea dataOnly="0" labelOnly="1" outline="0" fieldPosition="0">
        <references count="3">
          <reference field="0" count="1" selected="0">
            <x v="86"/>
          </reference>
          <reference field="2" count="1" selected="0">
            <x v="15"/>
          </reference>
          <reference field="3" count="1">
            <x v="11"/>
          </reference>
        </references>
      </pivotArea>
    </format>
    <format dxfId="6662">
      <pivotArea dataOnly="0" labelOnly="1" outline="0" fieldPosition="0">
        <references count="3">
          <reference field="0" count="1" selected="0">
            <x v="85"/>
          </reference>
          <reference field="2" count="1" selected="0">
            <x v="17"/>
          </reference>
          <reference field="3" count="1">
            <x v="9"/>
          </reference>
        </references>
      </pivotArea>
    </format>
    <format dxfId="6661">
      <pivotArea dataOnly="0" labelOnly="1" outline="0" fieldPosition="0">
        <references count="3">
          <reference field="0" count="1" selected="0">
            <x v="84"/>
          </reference>
          <reference field="2" count="1" selected="0">
            <x v="18"/>
          </reference>
          <reference field="3" count="1">
            <x v="122"/>
          </reference>
        </references>
      </pivotArea>
    </format>
    <format dxfId="6660">
      <pivotArea dataOnly="0" labelOnly="1" outline="0" fieldPosition="0">
        <references count="3">
          <reference field="0" count="1" selected="0">
            <x v="83"/>
          </reference>
          <reference field="2" count="1" selected="0">
            <x v="118"/>
          </reference>
          <reference field="3" count="1">
            <x v="10"/>
          </reference>
        </references>
      </pivotArea>
    </format>
    <format dxfId="6659">
      <pivotArea dataOnly="0" labelOnly="1" outline="0" fieldPosition="0">
        <references count="3">
          <reference field="0" count="1" selected="0">
            <x v="82"/>
          </reference>
          <reference field="2" count="1" selected="0">
            <x v="19"/>
          </reference>
          <reference field="3" count="1">
            <x v="6"/>
          </reference>
        </references>
      </pivotArea>
    </format>
    <format dxfId="6658">
      <pivotArea dataOnly="0" labelOnly="1" outline="0" fieldPosition="0">
        <references count="3">
          <reference field="0" count="1" selected="0">
            <x v="81"/>
          </reference>
          <reference field="2" count="1" selected="0">
            <x v="119"/>
          </reference>
          <reference field="3" count="1">
            <x v="7"/>
          </reference>
        </references>
      </pivotArea>
    </format>
    <format dxfId="6657">
      <pivotArea dataOnly="0" labelOnly="1" outline="0" fieldPosition="0">
        <references count="3">
          <reference field="0" count="1" selected="0">
            <x v="80"/>
          </reference>
          <reference field="2" count="1" selected="0">
            <x v="112"/>
          </reference>
          <reference field="3" count="1">
            <x v="25"/>
          </reference>
        </references>
      </pivotArea>
    </format>
    <format dxfId="6656">
      <pivotArea dataOnly="0" labelOnly="1" outline="0" fieldPosition="0">
        <references count="3">
          <reference field="0" count="1" selected="0">
            <x v="79"/>
          </reference>
          <reference field="2" count="1" selected="0">
            <x v="20"/>
          </reference>
          <reference field="3" count="1">
            <x v="58"/>
          </reference>
        </references>
      </pivotArea>
    </format>
    <format dxfId="6655">
      <pivotArea dataOnly="0" labelOnly="1" outline="0" fieldPosition="0">
        <references count="3">
          <reference field="0" count="1" selected="0">
            <x v="78"/>
          </reference>
          <reference field="2" count="1" selected="0">
            <x v="113"/>
          </reference>
          <reference field="3" count="1">
            <x v="12"/>
          </reference>
        </references>
      </pivotArea>
    </format>
    <format dxfId="6654">
      <pivotArea dataOnly="0" labelOnly="1" outline="0" fieldPosition="0">
        <references count="3">
          <reference field="0" count="1" selected="0">
            <x v="77"/>
          </reference>
          <reference field="2" count="1" selected="0">
            <x v="21"/>
          </reference>
          <reference field="3" count="1">
            <x v="110"/>
          </reference>
        </references>
      </pivotArea>
    </format>
    <format dxfId="6653">
      <pivotArea dataOnly="0" labelOnly="1" outline="0" fieldPosition="0">
        <references count="3">
          <reference field="0" count="1" selected="0">
            <x v="76"/>
          </reference>
          <reference field="2" count="1" selected="0">
            <x v="22"/>
          </reference>
          <reference field="3" count="1">
            <x v="66"/>
          </reference>
        </references>
      </pivotArea>
    </format>
    <format dxfId="6652">
      <pivotArea dataOnly="0" labelOnly="1" outline="0" fieldPosition="0">
        <references count="3">
          <reference field="0" count="1" selected="0">
            <x v="75"/>
          </reference>
          <reference field="2" count="1" selected="0">
            <x v="23"/>
          </reference>
          <reference field="3" count="1">
            <x v="96"/>
          </reference>
        </references>
      </pivotArea>
    </format>
    <format dxfId="6651">
      <pivotArea dataOnly="0" labelOnly="1" outline="0" fieldPosition="0">
        <references count="3">
          <reference field="0" count="1" selected="0">
            <x v="74"/>
          </reference>
          <reference field="2" count="1" selected="0">
            <x v="114"/>
          </reference>
          <reference field="3" count="1">
            <x v="56"/>
          </reference>
        </references>
      </pivotArea>
    </format>
    <format dxfId="6650">
      <pivotArea dataOnly="0" labelOnly="1" outline="0" fieldPosition="0">
        <references count="3">
          <reference field="0" count="1" selected="0">
            <x v="73"/>
          </reference>
          <reference field="2" count="1" selected="0">
            <x v="24"/>
          </reference>
          <reference field="3" count="1">
            <x v="22"/>
          </reference>
        </references>
      </pivotArea>
    </format>
    <format dxfId="6649">
      <pivotArea dataOnly="0" labelOnly="1" outline="0" fieldPosition="0">
        <references count="3">
          <reference field="0" count="1" selected="0">
            <x v="73"/>
          </reference>
          <reference field="2" count="1" selected="0">
            <x v="25"/>
          </reference>
          <reference field="3" count="1">
            <x v="107"/>
          </reference>
        </references>
      </pivotArea>
    </format>
    <format dxfId="6648">
      <pivotArea dataOnly="0" labelOnly="1" outline="0" fieldPosition="0">
        <references count="3">
          <reference field="0" count="1" selected="0">
            <x v="72"/>
          </reference>
          <reference field="2" count="1" selected="0">
            <x v="133"/>
          </reference>
          <reference field="3" count="1">
            <x v="65"/>
          </reference>
        </references>
      </pivotArea>
    </format>
    <format dxfId="6647">
      <pivotArea dataOnly="0" labelOnly="1" outline="0" fieldPosition="0">
        <references count="3">
          <reference field="0" count="1" selected="0">
            <x v="71"/>
          </reference>
          <reference field="2" count="1" selected="0">
            <x v="26"/>
          </reference>
          <reference field="3" count="1">
            <x v="108"/>
          </reference>
        </references>
      </pivotArea>
    </format>
    <format dxfId="6646">
      <pivotArea dataOnly="0" labelOnly="1" outline="0" fieldPosition="0">
        <references count="3">
          <reference field="0" count="1" selected="0">
            <x v="70"/>
          </reference>
          <reference field="2" count="1" selected="0">
            <x v="27"/>
          </reference>
          <reference field="3" count="1">
            <x v="111"/>
          </reference>
        </references>
      </pivotArea>
    </format>
    <format dxfId="6645">
      <pivotArea dataOnly="0" labelOnly="1" outline="0" fieldPosition="0">
        <references count="3">
          <reference field="0" count="1" selected="0">
            <x v="70"/>
          </reference>
          <reference field="2" count="1" selected="0">
            <x v="28"/>
          </reference>
          <reference field="3" count="1">
            <x v="112"/>
          </reference>
        </references>
      </pivotArea>
    </format>
    <format dxfId="6644">
      <pivotArea dataOnly="0" labelOnly="1" outline="0" fieldPosition="0">
        <references count="3">
          <reference field="0" count="1" selected="0">
            <x v="70"/>
          </reference>
          <reference field="2" count="1" selected="0">
            <x v="29"/>
          </reference>
          <reference field="3" count="1">
            <x v="113"/>
          </reference>
        </references>
      </pivotArea>
    </format>
    <format dxfId="6643">
      <pivotArea dataOnly="0" labelOnly="1" outline="0" fieldPosition="0">
        <references count="3">
          <reference field="0" count="1" selected="0">
            <x v="70"/>
          </reference>
          <reference field="2" count="1" selected="0">
            <x v="31"/>
          </reference>
          <reference field="3" count="1">
            <x v="114"/>
          </reference>
        </references>
      </pivotArea>
    </format>
    <format dxfId="6642">
      <pivotArea dataOnly="0" labelOnly="1" outline="0" fieldPosition="0">
        <references count="3">
          <reference field="0" count="1" selected="0">
            <x v="70"/>
          </reference>
          <reference field="2" count="1" selected="0">
            <x v="32"/>
          </reference>
          <reference field="3" count="1">
            <x v="115"/>
          </reference>
        </references>
      </pivotArea>
    </format>
    <format dxfId="6641">
      <pivotArea dataOnly="0" labelOnly="1" outline="0" fieldPosition="0">
        <references count="3">
          <reference field="0" count="1" selected="0">
            <x v="70"/>
          </reference>
          <reference field="2" count="1" selected="0">
            <x v="34"/>
          </reference>
          <reference field="3" count="1">
            <x v="116"/>
          </reference>
        </references>
      </pivotArea>
    </format>
    <format dxfId="6640">
      <pivotArea dataOnly="0" labelOnly="1" outline="0" fieldPosition="0">
        <references count="3">
          <reference field="0" count="1" selected="0">
            <x v="69"/>
          </reference>
          <reference field="2" count="1" selected="0">
            <x v="128"/>
          </reference>
          <reference field="3" count="1">
            <x v="138"/>
          </reference>
        </references>
      </pivotArea>
    </format>
    <format dxfId="6639">
      <pivotArea dataOnly="0" labelOnly="1" outline="0" fieldPosition="0">
        <references count="3">
          <reference field="0" count="1" selected="0">
            <x v="68"/>
          </reference>
          <reference field="2" count="1" selected="0">
            <x v="36"/>
          </reference>
          <reference field="3" count="1">
            <x v="137"/>
          </reference>
        </references>
      </pivotArea>
    </format>
    <format dxfId="6638">
      <pivotArea dataOnly="0" labelOnly="1" outline="0" fieldPosition="0">
        <references count="3">
          <reference field="0" count="1" selected="0">
            <x v="68"/>
          </reference>
          <reference field="2" count="1" selected="0">
            <x v="37"/>
          </reference>
          <reference field="3" count="1">
            <x v="73"/>
          </reference>
        </references>
      </pivotArea>
    </format>
    <format dxfId="6637">
      <pivotArea dataOnly="0" labelOnly="1" outline="0" fieldPosition="0">
        <references count="3">
          <reference field="0" count="1" selected="0">
            <x v="68"/>
          </reference>
          <reference field="2" count="1" selected="0">
            <x v="38"/>
          </reference>
          <reference field="3" count="1">
            <x v="136"/>
          </reference>
        </references>
      </pivotArea>
    </format>
    <format dxfId="6636">
      <pivotArea dataOnly="0" labelOnly="1" outline="0" fieldPosition="0">
        <references count="3">
          <reference field="0" count="1" selected="0">
            <x v="68"/>
          </reference>
          <reference field="2" count="1" selected="0">
            <x v="39"/>
          </reference>
          <reference field="3" count="1">
            <x v="135"/>
          </reference>
        </references>
      </pivotArea>
    </format>
    <format dxfId="6635">
      <pivotArea dataOnly="0" labelOnly="1" outline="0" fieldPosition="0">
        <references count="3">
          <reference field="0" count="1" selected="0">
            <x v="67"/>
          </reference>
          <reference field="2" count="1" selected="0">
            <x v="40"/>
          </reference>
          <reference field="3" count="1">
            <x v="48"/>
          </reference>
        </references>
      </pivotArea>
    </format>
    <format dxfId="6634">
      <pivotArea dataOnly="0" labelOnly="1" outline="0" fieldPosition="0">
        <references count="3">
          <reference field="0" count="1" selected="0">
            <x v="66"/>
          </reference>
          <reference field="2" count="1" selected="0">
            <x v="131"/>
          </reference>
          <reference field="3" count="1">
            <x v="131"/>
          </reference>
        </references>
      </pivotArea>
    </format>
    <format dxfId="6633">
      <pivotArea dataOnly="0" labelOnly="1" outline="0" fieldPosition="0">
        <references count="3">
          <reference field="0" count="1" selected="0">
            <x v="65"/>
          </reference>
          <reference field="2" count="1" selected="0">
            <x v="41"/>
          </reference>
          <reference field="3" count="1">
            <x v="100"/>
          </reference>
        </references>
      </pivotArea>
    </format>
    <format dxfId="6632">
      <pivotArea dataOnly="0" labelOnly="1" outline="0" fieldPosition="0">
        <references count="3">
          <reference field="0" count="1" selected="0">
            <x v="64"/>
          </reference>
          <reference field="2" count="1" selected="0">
            <x v="46"/>
          </reference>
          <reference field="3" count="1">
            <x v="0"/>
          </reference>
        </references>
      </pivotArea>
    </format>
    <format dxfId="6631">
      <pivotArea dataOnly="0" labelOnly="1" outline="0" fieldPosition="0">
        <references count="3">
          <reference field="0" count="1" selected="0">
            <x v="63"/>
          </reference>
          <reference field="2" count="1" selected="0">
            <x v="43"/>
          </reference>
          <reference field="3" count="1">
            <x v="84"/>
          </reference>
        </references>
      </pivotArea>
    </format>
    <format dxfId="6630">
      <pivotArea dataOnly="0" labelOnly="1" outline="0" fieldPosition="0">
        <references count="3">
          <reference field="0" count="1" selected="0">
            <x v="63"/>
          </reference>
          <reference field="2" count="1" selected="0">
            <x v="44"/>
          </reference>
          <reference field="3" count="1">
            <x v="86"/>
          </reference>
        </references>
      </pivotArea>
    </format>
    <format dxfId="6629">
      <pivotArea dataOnly="0" labelOnly="1" outline="0" fieldPosition="0">
        <references count="3">
          <reference field="0" count="1" selected="0">
            <x v="63"/>
          </reference>
          <reference field="2" count="1" selected="0">
            <x v="45"/>
          </reference>
          <reference field="3" count="1">
            <x v="85"/>
          </reference>
        </references>
      </pivotArea>
    </format>
    <format dxfId="6628">
      <pivotArea dataOnly="0" labelOnly="1" outline="0" fieldPosition="0">
        <references count="3">
          <reference field="0" count="1" selected="0">
            <x v="62"/>
          </reference>
          <reference field="2" count="1" selected="0">
            <x v="42"/>
          </reference>
          <reference field="3" count="1">
            <x v="1"/>
          </reference>
        </references>
      </pivotArea>
    </format>
    <format dxfId="6627">
      <pivotArea dataOnly="0" labelOnly="1" outline="0" fieldPosition="0">
        <references count="3">
          <reference field="0" count="1" selected="0">
            <x v="62"/>
          </reference>
          <reference field="2" count="1" selected="0">
            <x v="125"/>
          </reference>
          <reference field="3" count="1">
            <x v="4"/>
          </reference>
        </references>
      </pivotArea>
    </format>
    <format dxfId="6626">
      <pivotArea dataOnly="0" labelOnly="1" outline="0" fieldPosition="0">
        <references count="3">
          <reference field="0" count="1" selected="0">
            <x v="62"/>
          </reference>
          <reference field="2" count="1" selected="0">
            <x v="126"/>
          </reference>
          <reference field="3" count="1">
            <x v="132"/>
          </reference>
        </references>
      </pivotArea>
    </format>
    <format dxfId="6625">
      <pivotArea dataOnly="0" labelOnly="1" outline="0" fieldPosition="0">
        <references count="3">
          <reference field="0" count="1" selected="0">
            <x v="61"/>
          </reference>
          <reference field="2" count="1" selected="0">
            <x v="122"/>
          </reference>
          <reference field="3" count="1">
            <x v="92"/>
          </reference>
        </references>
      </pivotArea>
    </format>
    <format dxfId="6624">
      <pivotArea dataOnly="0" labelOnly="1" outline="0" fieldPosition="0">
        <references count="3">
          <reference field="0" count="1" selected="0">
            <x v="61"/>
          </reference>
          <reference field="2" count="1" selected="0">
            <x v="127"/>
          </reference>
          <reference field="3" count="1">
            <x v="5"/>
          </reference>
        </references>
      </pivotArea>
    </format>
    <format dxfId="6623">
      <pivotArea dataOnly="0" labelOnly="1" outline="0" fieldPosition="0">
        <references count="3">
          <reference field="0" count="1" selected="0">
            <x v="60"/>
          </reference>
          <reference field="2" count="1" selected="0">
            <x v="47"/>
          </reference>
          <reference field="3" count="1">
            <x v="81"/>
          </reference>
        </references>
      </pivotArea>
    </format>
    <format dxfId="6622">
      <pivotArea dataOnly="0" labelOnly="1" outline="0" fieldPosition="0">
        <references count="3">
          <reference field="0" count="1" selected="0">
            <x v="59"/>
          </reference>
          <reference field="2" count="1" selected="0">
            <x v="48"/>
          </reference>
          <reference field="3" count="1">
            <x v="119"/>
          </reference>
        </references>
      </pivotArea>
    </format>
    <format dxfId="6621">
      <pivotArea dataOnly="0" labelOnly="1" outline="0" fieldPosition="0">
        <references count="3">
          <reference field="0" count="1" selected="0">
            <x v="59"/>
          </reference>
          <reference field="2" count="1" selected="0">
            <x v="120"/>
          </reference>
          <reference field="3" count="1">
            <x v="118"/>
          </reference>
        </references>
      </pivotArea>
    </format>
    <format dxfId="6620">
      <pivotArea dataOnly="0" labelOnly="1" outline="0" fieldPosition="0">
        <references count="3">
          <reference field="0" count="1" selected="0">
            <x v="58"/>
          </reference>
          <reference field="2" count="1" selected="0">
            <x v="49"/>
          </reference>
          <reference field="3" count="1">
            <x v="104"/>
          </reference>
        </references>
      </pivotArea>
    </format>
    <format dxfId="6619">
      <pivotArea dataOnly="0" labelOnly="1" outline="0" fieldPosition="0">
        <references count="3">
          <reference field="0" count="1" selected="0">
            <x v="57"/>
          </reference>
          <reference field="2" count="1" selected="0">
            <x v="50"/>
          </reference>
          <reference field="3" count="1">
            <x v="106"/>
          </reference>
        </references>
      </pivotArea>
    </format>
    <format dxfId="6618">
      <pivotArea dataOnly="0" labelOnly="1" outline="0" fieldPosition="0">
        <references count="3">
          <reference field="0" count="1" selected="0">
            <x v="56"/>
          </reference>
          <reference field="2" count="1" selected="0">
            <x v="51"/>
          </reference>
          <reference field="3" count="1">
            <x v="98"/>
          </reference>
        </references>
      </pivotArea>
    </format>
    <format dxfId="6617">
      <pivotArea dataOnly="0" labelOnly="1" outline="0" fieldPosition="0">
        <references count="3">
          <reference field="0" count="1" selected="0">
            <x v="55"/>
          </reference>
          <reference field="2" count="1" selected="0">
            <x v="53"/>
          </reference>
          <reference field="3" count="1">
            <x v="72"/>
          </reference>
        </references>
      </pivotArea>
    </format>
    <format dxfId="6616">
      <pivotArea dataOnly="0" labelOnly="1" outline="0" fieldPosition="0">
        <references count="3">
          <reference field="0" count="1" selected="0">
            <x v="54"/>
          </reference>
          <reference field="2" count="1" selected="0">
            <x v="54"/>
          </reference>
          <reference field="3" count="1">
            <x v="71"/>
          </reference>
        </references>
      </pivotArea>
    </format>
    <format dxfId="6615">
      <pivotArea dataOnly="0" labelOnly="1" outline="0" fieldPosition="0">
        <references count="3">
          <reference field="0" count="1" selected="0">
            <x v="53"/>
          </reference>
          <reference field="2" count="1" selected="0">
            <x v="55"/>
          </reference>
          <reference field="3" count="1">
            <x v="89"/>
          </reference>
        </references>
      </pivotArea>
    </format>
    <format dxfId="6614">
      <pivotArea dataOnly="0" labelOnly="1" outline="0" fieldPosition="0">
        <references count="3">
          <reference field="0" count="1" selected="0">
            <x v="52"/>
          </reference>
          <reference field="2" count="1" selected="0">
            <x v="56"/>
          </reference>
          <reference field="3" count="1">
            <x v="26"/>
          </reference>
        </references>
      </pivotArea>
    </format>
    <format dxfId="6613">
      <pivotArea dataOnly="0" labelOnly="1" outline="0" fieldPosition="0">
        <references count="3">
          <reference field="0" count="1" selected="0">
            <x v="52"/>
          </reference>
          <reference field="2" count="1" selected="0">
            <x v="57"/>
          </reference>
          <reference field="3" count="1">
            <x v="28"/>
          </reference>
        </references>
      </pivotArea>
    </format>
    <format dxfId="6612">
      <pivotArea dataOnly="0" labelOnly="1" outline="0" fieldPosition="0">
        <references count="3">
          <reference field="0" count="1" selected="0">
            <x v="51"/>
          </reference>
          <reference field="2" count="1" selected="0">
            <x v="58"/>
          </reference>
          <reference field="3" count="1">
            <x v="123"/>
          </reference>
        </references>
      </pivotArea>
    </format>
    <format dxfId="6611">
      <pivotArea dataOnly="0" labelOnly="1" outline="0" fieldPosition="0">
        <references count="3">
          <reference field="0" count="1" selected="0">
            <x v="50"/>
          </reference>
          <reference field="2" count="1" selected="0">
            <x v="59"/>
          </reference>
          <reference field="3" count="1">
            <x v="87"/>
          </reference>
        </references>
      </pivotArea>
    </format>
    <format dxfId="6610">
      <pivotArea dataOnly="0" labelOnly="1" outline="0" fieldPosition="0">
        <references count="3">
          <reference field="0" count="1" selected="0">
            <x v="49"/>
          </reference>
          <reference field="2" count="1" selected="0">
            <x v="115"/>
          </reference>
          <reference field="3" count="1">
            <x v="35"/>
          </reference>
        </references>
      </pivotArea>
    </format>
    <format dxfId="6609">
      <pivotArea dataOnly="0" labelOnly="1" outline="0" fieldPosition="0">
        <references count="3">
          <reference field="0" count="1" selected="0">
            <x v="48"/>
          </reference>
          <reference field="2" count="1" selected="0">
            <x v="60"/>
          </reference>
          <reference field="3" count="1">
            <x v="102"/>
          </reference>
        </references>
      </pivotArea>
    </format>
    <format dxfId="6608">
      <pivotArea dataOnly="0" labelOnly="1" outline="0" fieldPosition="0">
        <references count="3">
          <reference field="0" count="1" selected="0">
            <x v="47"/>
          </reference>
          <reference field="2" count="1" selected="0">
            <x v="124"/>
          </reference>
          <reference field="3" count="1">
            <x v="27"/>
          </reference>
        </references>
      </pivotArea>
    </format>
    <format dxfId="6607">
      <pivotArea dataOnly="0" labelOnly="1" outline="0" fieldPosition="0">
        <references count="3">
          <reference field="0" count="1" selected="0">
            <x v="46"/>
          </reference>
          <reference field="2" count="1" selected="0">
            <x v="116"/>
          </reference>
          <reference field="3" count="1">
            <x v="51"/>
          </reference>
        </references>
      </pivotArea>
    </format>
    <format dxfId="6606">
      <pivotArea dataOnly="0" labelOnly="1" outline="0" fieldPosition="0">
        <references count="3">
          <reference field="0" count="1" selected="0">
            <x v="45"/>
          </reference>
          <reference field="2" count="1" selected="0">
            <x v="67"/>
          </reference>
          <reference field="3" count="1">
            <x v="53"/>
          </reference>
        </references>
      </pivotArea>
    </format>
    <format dxfId="6605">
      <pivotArea dataOnly="0" labelOnly="1" outline="0" fieldPosition="0">
        <references count="3">
          <reference field="0" count="1" selected="0">
            <x v="44"/>
          </reference>
          <reference field="2" count="1" selected="0">
            <x v="61"/>
          </reference>
          <reference field="3" count="1">
            <x v="54"/>
          </reference>
        </references>
      </pivotArea>
    </format>
    <format dxfId="6604">
      <pivotArea dataOnly="0" labelOnly="1" outline="0" fieldPosition="0">
        <references count="3">
          <reference field="0" count="1" selected="0">
            <x v="43"/>
          </reference>
          <reference field="2" count="1" selected="0">
            <x v="117"/>
          </reference>
          <reference field="3" count="1">
            <x v="52"/>
          </reference>
        </references>
      </pivotArea>
    </format>
    <format dxfId="6603">
      <pivotArea dataOnly="0" labelOnly="1" outline="0" fieldPosition="0">
        <references count="3">
          <reference field="0" count="1" selected="0">
            <x v="42"/>
          </reference>
          <reference field="2" count="1" selected="0">
            <x v="62"/>
          </reference>
          <reference field="3" count="1">
            <x v="31"/>
          </reference>
        </references>
      </pivotArea>
    </format>
    <format dxfId="6602">
      <pivotArea dataOnly="0" labelOnly="1" outline="0" fieldPosition="0">
        <references count="3">
          <reference field="0" count="1" selected="0">
            <x v="41"/>
          </reference>
          <reference field="2" count="1" selected="0">
            <x v="63"/>
          </reference>
          <reference field="3" count="1">
            <x v="79"/>
          </reference>
        </references>
      </pivotArea>
    </format>
    <format dxfId="6601">
      <pivotArea dataOnly="0" labelOnly="1" outline="0" fieldPosition="0">
        <references count="3">
          <reference field="0" count="1" selected="0">
            <x v="40"/>
          </reference>
          <reference field="2" count="1" selected="0">
            <x v="64"/>
          </reference>
          <reference field="3" count="1">
            <x v="127"/>
          </reference>
        </references>
      </pivotArea>
    </format>
    <format dxfId="6600">
      <pivotArea dataOnly="0" labelOnly="1" outline="0" fieldPosition="0">
        <references count="3">
          <reference field="0" count="1" selected="0">
            <x v="39"/>
          </reference>
          <reference field="2" count="1" selected="0">
            <x v="66"/>
          </reference>
          <reference field="3" count="1">
            <x v="46"/>
          </reference>
        </references>
      </pivotArea>
    </format>
    <format dxfId="6599">
      <pivotArea dataOnly="0" labelOnly="1" outline="0" fieldPosition="0">
        <references count="3">
          <reference field="0" count="1" selected="0">
            <x v="38"/>
          </reference>
          <reference field="2" count="1" selected="0">
            <x v="65"/>
          </reference>
          <reference field="3" count="1">
            <x v="16"/>
          </reference>
        </references>
      </pivotArea>
    </format>
    <format dxfId="6598">
      <pivotArea dataOnly="0" labelOnly="1" outline="0" fieldPosition="0">
        <references count="3">
          <reference field="0" count="1" selected="0">
            <x v="37"/>
          </reference>
          <reference field="2" count="1" selected="0">
            <x v="68"/>
          </reference>
          <reference field="3" count="1">
            <x v="77"/>
          </reference>
        </references>
      </pivotArea>
    </format>
    <format dxfId="6597">
      <pivotArea dataOnly="0" labelOnly="1" outline="0" fieldPosition="0">
        <references count="3">
          <reference field="0" count="1" selected="0">
            <x v="36"/>
          </reference>
          <reference field="2" count="1" selected="0">
            <x v="121"/>
          </reference>
          <reference field="3" count="1">
            <x v="29"/>
          </reference>
        </references>
      </pivotArea>
    </format>
    <format dxfId="6596">
      <pivotArea dataOnly="0" labelOnly="1" outline="0" fieldPosition="0">
        <references count="3">
          <reference field="0" count="1" selected="0">
            <x v="35"/>
          </reference>
          <reference field="2" count="1" selected="0">
            <x v="70"/>
          </reference>
          <reference field="3" count="1">
            <x v="80"/>
          </reference>
        </references>
      </pivotArea>
    </format>
    <format dxfId="6595">
      <pivotArea dataOnly="0" labelOnly="1" outline="0" fieldPosition="0">
        <references count="3">
          <reference field="0" count="1" selected="0">
            <x v="34"/>
          </reference>
          <reference field="2" count="1" selected="0">
            <x v="69"/>
          </reference>
          <reference field="3" count="1">
            <x v="78"/>
          </reference>
        </references>
      </pivotArea>
    </format>
    <format dxfId="6594">
      <pivotArea dataOnly="0" labelOnly="1" outline="0" fieldPosition="0">
        <references count="3">
          <reference field="0" count="1" selected="0">
            <x v="33"/>
          </reference>
          <reference field="2" count="1" selected="0">
            <x v="71"/>
          </reference>
          <reference field="3" count="1">
            <x v="99"/>
          </reference>
        </references>
      </pivotArea>
    </format>
    <format dxfId="6593">
      <pivotArea dataOnly="0" labelOnly="1" outline="0" fieldPosition="0">
        <references count="3">
          <reference field="0" count="1" selected="0">
            <x v="32"/>
          </reference>
          <reference field="2" count="1" selected="0">
            <x v="72"/>
          </reference>
          <reference field="3" count="1">
            <x v="95"/>
          </reference>
        </references>
      </pivotArea>
    </format>
    <format dxfId="6592">
      <pivotArea dataOnly="0" labelOnly="1" outline="0" fieldPosition="0">
        <references count="3">
          <reference field="0" count="1" selected="0">
            <x v="31"/>
          </reference>
          <reference field="2" count="1" selected="0">
            <x v="73"/>
          </reference>
          <reference field="3" count="1">
            <x v="140"/>
          </reference>
        </references>
      </pivotArea>
    </format>
    <format dxfId="6591">
      <pivotArea dataOnly="0" labelOnly="1" outline="0" fieldPosition="0">
        <references count="3">
          <reference field="0" count="1" selected="0">
            <x v="30"/>
          </reference>
          <reference field="2" count="1" selected="0">
            <x v="76"/>
          </reference>
          <reference field="3" count="1">
            <x v="133"/>
          </reference>
        </references>
      </pivotArea>
    </format>
    <format dxfId="6590">
      <pivotArea dataOnly="0" labelOnly="1" outline="0" fieldPosition="0">
        <references count="3">
          <reference field="0" count="1" selected="0">
            <x v="29"/>
          </reference>
          <reference field="2" count="1" selected="0">
            <x v="74"/>
          </reference>
          <reference field="3" count="1">
            <x v="61"/>
          </reference>
        </references>
      </pivotArea>
    </format>
    <format dxfId="6589">
      <pivotArea dataOnly="0" labelOnly="1" outline="0" fieldPosition="0">
        <references count="3">
          <reference field="0" count="1" selected="0">
            <x v="29"/>
          </reference>
          <reference field="2" count="1" selected="0">
            <x v="75"/>
          </reference>
          <reference field="3" count="1">
            <x v="76"/>
          </reference>
        </references>
      </pivotArea>
    </format>
    <format dxfId="6588">
      <pivotArea dataOnly="0" labelOnly="1" outline="0" fieldPosition="0">
        <references count="3">
          <reference field="0" count="1" selected="0">
            <x v="28"/>
          </reference>
          <reference field="2" count="1" selected="0">
            <x v="77"/>
          </reference>
          <reference field="3" count="1">
            <x v="13"/>
          </reference>
        </references>
      </pivotArea>
    </format>
    <format dxfId="6587">
      <pivotArea dataOnly="0" labelOnly="1" outline="0" fieldPosition="0">
        <references count="3">
          <reference field="0" count="1" selected="0">
            <x v="28"/>
          </reference>
          <reference field="2" count="1" selected="0">
            <x v="78"/>
          </reference>
          <reference field="3" count="1">
            <x v="49"/>
          </reference>
        </references>
      </pivotArea>
    </format>
    <format dxfId="6586">
      <pivotArea dataOnly="0" labelOnly="1" outline="0" fieldPosition="0">
        <references count="3">
          <reference field="0" count="1" selected="0">
            <x v="28"/>
          </reference>
          <reference field="2" count="1" selected="0">
            <x v="79"/>
          </reference>
          <reference field="3" count="1">
            <x v="55"/>
          </reference>
        </references>
      </pivotArea>
    </format>
    <format dxfId="6585">
      <pivotArea dataOnly="0" labelOnly="1" outline="0" fieldPosition="0">
        <references count="3">
          <reference field="0" count="1" selected="0">
            <x v="28"/>
          </reference>
          <reference field="2" count="1" selected="0">
            <x v="80"/>
          </reference>
          <reference field="3" count="1">
            <x v="124"/>
          </reference>
        </references>
      </pivotArea>
    </format>
    <format dxfId="6584">
      <pivotArea dataOnly="0" labelOnly="1" outline="0" fieldPosition="0">
        <references count="3">
          <reference field="0" count="1" selected="0">
            <x v="28"/>
          </reference>
          <reference field="2" count="1" selected="0">
            <x v="81"/>
          </reference>
          <reference field="3" count="1">
            <x v="74"/>
          </reference>
        </references>
      </pivotArea>
    </format>
    <format dxfId="6583">
      <pivotArea dataOnly="0" labelOnly="1" outline="0" fieldPosition="0">
        <references count="3">
          <reference field="0" count="1" selected="0">
            <x v="28"/>
          </reference>
          <reference field="2" count="1" selected="0">
            <x v="82"/>
          </reference>
          <reference field="3" count="1">
            <x v="117"/>
          </reference>
        </references>
      </pivotArea>
    </format>
    <format dxfId="6582">
      <pivotArea dataOnly="0" labelOnly="1" outline="0" fieldPosition="0">
        <references count="3">
          <reference field="0" count="1" selected="0">
            <x v="28"/>
          </reference>
          <reference field="2" count="1" selected="0">
            <x v="83"/>
          </reference>
          <reference field="3" count="1">
            <x v="134"/>
          </reference>
        </references>
      </pivotArea>
    </format>
    <format dxfId="6581">
      <pivotArea dataOnly="0" labelOnly="1" outline="0" fieldPosition="0">
        <references count="3">
          <reference field="0" count="1" selected="0">
            <x v="27"/>
          </reference>
          <reference field="2" count="1" selected="0">
            <x v="85"/>
          </reference>
          <reference field="3" count="1">
            <x v="33"/>
          </reference>
        </references>
      </pivotArea>
    </format>
    <format dxfId="6580">
      <pivotArea dataOnly="0" labelOnly="1" outline="0" fieldPosition="0">
        <references count="3">
          <reference field="0" count="1" selected="0">
            <x v="26"/>
          </reference>
          <reference field="2" count="1" selected="0">
            <x v="84"/>
          </reference>
          <reference field="3" count="1">
            <x v="3"/>
          </reference>
        </references>
      </pivotArea>
    </format>
    <format dxfId="6579">
      <pivotArea dataOnly="0" labelOnly="1" outline="0" fieldPosition="0">
        <references count="3">
          <reference field="0" count="1" selected="0">
            <x v="25"/>
          </reference>
          <reference field="2" count="1" selected="0">
            <x v="86"/>
          </reference>
          <reference field="3" count="1">
            <x v="36"/>
          </reference>
        </references>
      </pivotArea>
    </format>
    <format dxfId="6578">
      <pivotArea dataOnly="0" labelOnly="1" outline="0" fieldPosition="0">
        <references count="3">
          <reference field="0" count="1" selected="0">
            <x v="24"/>
          </reference>
          <reference field="2" count="1" selected="0">
            <x v="87"/>
          </reference>
          <reference field="3" count="1">
            <x v="94"/>
          </reference>
        </references>
      </pivotArea>
    </format>
    <format dxfId="6577">
      <pivotArea dataOnly="0" labelOnly="1" outline="0" fieldPosition="0">
        <references count="3">
          <reference field="0" count="1" selected="0">
            <x v="23"/>
          </reference>
          <reference field="2" count="1" selected="0">
            <x v="88"/>
          </reference>
          <reference field="3" count="1">
            <x v="43"/>
          </reference>
        </references>
      </pivotArea>
    </format>
    <format dxfId="6576">
      <pivotArea dataOnly="0" labelOnly="1" outline="0" fieldPosition="0">
        <references count="3">
          <reference field="0" count="1" selected="0">
            <x v="22"/>
          </reference>
          <reference field="2" count="1" selected="0">
            <x v="89"/>
          </reference>
          <reference field="3" count="1">
            <x v="15"/>
          </reference>
        </references>
      </pivotArea>
    </format>
    <format dxfId="6575">
      <pivotArea dataOnly="0" labelOnly="1" outline="0" fieldPosition="0">
        <references count="3">
          <reference field="0" count="1" selected="0">
            <x v="21"/>
          </reference>
          <reference field="2" count="1" selected="0">
            <x v="90"/>
          </reference>
          <reference field="3" count="1">
            <x v="45"/>
          </reference>
        </references>
      </pivotArea>
    </format>
    <format dxfId="6574">
      <pivotArea dataOnly="0" labelOnly="1" outline="0" fieldPosition="0">
        <references count="3">
          <reference field="0" count="1" selected="0">
            <x v="20"/>
          </reference>
          <reference field="2" count="1" selected="0">
            <x v="91"/>
          </reference>
          <reference field="3" count="1">
            <x v="139"/>
          </reference>
        </references>
      </pivotArea>
    </format>
    <format dxfId="6573">
      <pivotArea dataOnly="0" labelOnly="1" outline="0" fieldPosition="0">
        <references count="3">
          <reference field="0" count="1" selected="0">
            <x v="19"/>
          </reference>
          <reference field="2" count="1" selected="0">
            <x v="92"/>
          </reference>
          <reference field="3" count="1">
            <x v="41"/>
          </reference>
        </references>
      </pivotArea>
    </format>
    <format dxfId="6572">
      <pivotArea dataOnly="0" labelOnly="1" outline="0" fieldPosition="0">
        <references count="3">
          <reference field="0" count="1" selected="0">
            <x v="18"/>
          </reference>
          <reference field="2" count="1" selected="0">
            <x v="94"/>
          </reference>
          <reference field="3" count="1">
            <x v="120"/>
          </reference>
        </references>
      </pivotArea>
    </format>
    <format dxfId="6571">
      <pivotArea dataOnly="0" labelOnly="1" outline="0" fieldPosition="0">
        <references count="3">
          <reference field="0" count="1" selected="0">
            <x v="17"/>
          </reference>
          <reference field="2" count="1" selected="0">
            <x v="93"/>
          </reference>
          <reference field="3" count="1">
            <x v="83"/>
          </reference>
        </references>
      </pivotArea>
    </format>
    <format dxfId="6570">
      <pivotArea dataOnly="0" labelOnly="1" outline="0" fieldPosition="0">
        <references count="3">
          <reference field="0" count="1" selected="0">
            <x v="16"/>
          </reference>
          <reference field="2" count="1" selected="0">
            <x v="95"/>
          </reference>
          <reference field="3" count="1">
            <x v="121"/>
          </reference>
        </references>
      </pivotArea>
    </format>
    <format dxfId="6569">
      <pivotArea dataOnly="0" labelOnly="1" outline="0" fieldPosition="0">
        <references count="3">
          <reference field="0" count="1" selected="0">
            <x v="15"/>
          </reference>
          <reference field="2" count="1" selected="0">
            <x v="97"/>
          </reference>
          <reference field="3" count="1">
            <x v="93"/>
          </reference>
        </references>
      </pivotArea>
    </format>
    <format dxfId="6568">
      <pivotArea dataOnly="0" labelOnly="1" outline="0" fieldPosition="0">
        <references count="3">
          <reference field="0" count="1" selected="0">
            <x v="15"/>
          </reference>
          <reference field="2" count="1" selected="0">
            <x v="98"/>
          </reference>
          <reference field="3" count="1">
            <x v="34"/>
          </reference>
        </references>
      </pivotArea>
    </format>
    <format dxfId="6567">
      <pivotArea dataOnly="0" labelOnly="1" outline="0" fieldPosition="0">
        <references count="3">
          <reference field="0" count="1" selected="0">
            <x v="14"/>
          </reference>
          <reference field="2" count="1" selected="0">
            <x v="96"/>
          </reference>
          <reference field="3" count="1">
            <x v="47"/>
          </reference>
        </references>
      </pivotArea>
    </format>
    <format dxfId="6566">
      <pivotArea dataOnly="0" labelOnly="1" outline="0" fieldPosition="0">
        <references count="3">
          <reference field="0" count="1" selected="0">
            <x v="13"/>
          </reference>
          <reference field="2" count="1" selected="0">
            <x v="99"/>
          </reference>
          <reference field="3" count="1">
            <x v="17"/>
          </reference>
        </references>
      </pivotArea>
    </format>
    <format dxfId="6565">
      <pivotArea dataOnly="0" labelOnly="1" outline="0" fieldPosition="0">
        <references count="3">
          <reference field="0" count="1" selected="0">
            <x v="12"/>
          </reference>
          <reference field="2" count="1" selected="0">
            <x v="111"/>
          </reference>
          <reference field="3" count="1">
            <x v="38"/>
          </reference>
        </references>
      </pivotArea>
    </format>
    <format dxfId="6564">
      <pivotArea dataOnly="0" labelOnly="1" outline="0" fieldPosition="0">
        <references count="3">
          <reference field="0" count="1" selected="0">
            <x v="11"/>
          </reference>
          <reference field="2" count="1" selected="0">
            <x v="100"/>
          </reference>
          <reference field="3" count="1">
            <x v="20"/>
          </reference>
        </references>
      </pivotArea>
    </format>
    <format dxfId="6563">
      <pivotArea dataOnly="0" labelOnly="1" outline="0" fieldPosition="0">
        <references count="3">
          <reference field="0" count="1" selected="0">
            <x v="10"/>
          </reference>
          <reference field="2" count="1" selected="0">
            <x v="101"/>
          </reference>
          <reference field="3" count="1">
            <x v="21"/>
          </reference>
        </references>
      </pivotArea>
    </format>
    <format dxfId="6562">
      <pivotArea dataOnly="0" labelOnly="1" outline="0" fieldPosition="0">
        <references count="3">
          <reference field="0" count="1" selected="0">
            <x v="9"/>
          </reference>
          <reference field="2" count="1" selected="0">
            <x v="104"/>
          </reference>
          <reference field="3" count="1">
            <x v="88"/>
          </reference>
        </references>
      </pivotArea>
    </format>
    <format dxfId="6561">
      <pivotArea dataOnly="0" labelOnly="1" outline="0" fieldPosition="0">
        <references count="3">
          <reference field="0" count="1" selected="0">
            <x v="8"/>
          </reference>
          <reference field="2" count="1" selected="0">
            <x v="102"/>
          </reference>
          <reference field="3" count="1">
            <x v="42"/>
          </reference>
        </references>
      </pivotArea>
    </format>
    <format dxfId="6560">
      <pivotArea dataOnly="0" labelOnly="1" outline="0" fieldPosition="0">
        <references count="3">
          <reference field="0" count="1" selected="0">
            <x v="7"/>
          </reference>
          <reference field="2" count="1" selected="0">
            <x v="103"/>
          </reference>
          <reference field="3" count="1">
            <x v="62"/>
          </reference>
        </references>
      </pivotArea>
    </format>
    <format dxfId="6559">
      <pivotArea dataOnly="0" labelOnly="1" outline="0" fieldPosition="0">
        <references count="3">
          <reference field="0" count="1" selected="0">
            <x v="6"/>
          </reference>
          <reference field="2" count="1" selected="0">
            <x v="106"/>
          </reference>
          <reference field="3" count="1">
            <x v="40"/>
          </reference>
        </references>
      </pivotArea>
    </format>
    <format dxfId="6558">
      <pivotArea dataOnly="0" labelOnly="1" outline="0" fieldPosition="0">
        <references count="3">
          <reference field="0" count="1" selected="0">
            <x v="5"/>
          </reference>
          <reference field="2" count="1" selected="0">
            <x v="105"/>
          </reference>
          <reference field="3" count="1">
            <x v="39"/>
          </reference>
        </references>
      </pivotArea>
    </format>
    <format dxfId="6557">
      <pivotArea dataOnly="0" labelOnly="1" outline="0" fieldPosition="0">
        <references count="3">
          <reference field="0" count="1" selected="0">
            <x v="4"/>
          </reference>
          <reference field="2" count="1" selected="0">
            <x v="107"/>
          </reference>
          <reference field="3" count="1">
            <x v="24"/>
          </reference>
        </references>
      </pivotArea>
    </format>
    <format dxfId="6556">
      <pivotArea dataOnly="0" labelOnly="1" outline="0" fieldPosition="0">
        <references count="3">
          <reference field="0" count="1" selected="0">
            <x v="3"/>
          </reference>
          <reference field="2" count="1" selected="0">
            <x v="108"/>
          </reference>
          <reference field="3" count="1">
            <x v="82"/>
          </reference>
        </references>
      </pivotArea>
    </format>
    <format dxfId="6555">
      <pivotArea dataOnly="0" labelOnly="1" outline="0" fieldPosition="0">
        <references count="3">
          <reference field="0" count="1" selected="0">
            <x v="2"/>
          </reference>
          <reference field="2" count="1" selected="0">
            <x v="109"/>
          </reference>
          <reference field="3" count="1">
            <x v="59"/>
          </reference>
        </references>
      </pivotArea>
    </format>
    <format dxfId="6554">
      <pivotArea dataOnly="0" labelOnly="1" outline="0" fieldPosition="0">
        <references count="3">
          <reference field="0" count="1" selected="0">
            <x v="1"/>
          </reference>
          <reference field="2" count="1" selected="0">
            <x v="110"/>
          </reference>
          <reference field="3" count="1">
            <x v="50"/>
          </reference>
        </references>
      </pivotArea>
    </format>
    <format dxfId="6553">
      <pivotArea dataOnly="0" labelOnly="1" outline="0" fieldPosition="0">
        <references count="3">
          <reference field="0" count="1" selected="0">
            <x v="0"/>
          </reference>
          <reference field="2" count="1" selected="0">
            <x v="52"/>
          </reference>
          <reference field="3" count="1">
            <x v="105"/>
          </reference>
        </references>
      </pivotArea>
    </format>
    <format dxfId="6552">
      <pivotArea dataOnly="0" labelOnly="1" outline="0" fieldPosition="0">
        <references count="3">
          <reference field="0" count="1" selected="0">
            <x v="0"/>
          </reference>
          <reference field="2" count="1" selected="0">
            <x v="123"/>
          </reference>
          <reference field="3" count="1">
            <x v="37"/>
          </reference>
        </references>
      </pivotArea>
    </format>
    <format dxfId="6551">
      <pivotArea dataOnly="0" labelOnly="1" outline="0" fieldPosition="0">
        <references count="3">
          <reference field="0" count="1" selected="0">
            <x v="0"/>
          </reference>
          <reference field="2" count="1" selected="0">
            <x v="129"/>
          </reference>
          <reference field="3" count="1">
            <x v="130"/>
          </reference>
        </references>
      </pivotArea>
    </format>
    <format dxfId="6550">
      <pivotArea dataOnly="0" labelOnly="1" outline="0" fieldPosition="0">
        <references count="3">
          <reference field="0" count="1" selected="0">
            <x v="0"/>
          </reference>
          <reference field="2" count="1" selected="0">
            <x v="130"/>
          </reference>
          <reference field="3" count="1">
            <x v="129"/>
          </reference>
        </references>
      </pivotArea>
    </format>
    <format dxfId="6549">
      <pivotArea dataOnly="0" labelOnly="1" outline="0" fieldPosition="0">
        <references count="3">
          <reference field="0" count="1" selected="0">
            <x v="0"/>
          </reference>
          <reference field="2" count="1" selected="0">
            <x v="132"/>
          </reference>
          <reference field="3" count="1">
            <x v="128"/>
          </reference>
        </references>
      </pivotArea>
    </format>
    <format dxfId="6548">
      <pivotArea dataOnly="0" labelOnly="1" outline="0" fieldPosition="0">
        <references count="3">
          <reference field="0" count="1" selected="0">
            <x v="0"/>
          </reference>
          <reference field="2" count="1" selected="0">
            <x v="134"/>
          </reference>
          <reference field="3" count="1">
            <x v="44"/>
          </reference>
        </references>
      </pivotArea>
    </format>
    <format dxfId="6547">
      <pivotArea dataOnly="0" labelOnly="1" outline="0" fieldPosition="0">
        <references count="3">
          <reference field="0" count="1" selected="0">
            <x v="0"/>
          </reference>
          <reference field="2" count="1" selected="0">
            <x v="135"/>
          </reference>
          <reference field="3" count="1">
            <x v="60"/>
          </reference>
        </references>
      </pivotArea>
    </format>
    <format dxfId="6546">
      <pivotArea dataOnly="0" labelOnly="1" outline="0" fieldPosition="0">
        <references count="3">
          <reference field="0" count="1" selected="0">
            <x v="0"/>
          </reference>
          <reference field="2" count="1" selected="0">
            <x v="136"/>
          </reference>
          <reference field="3" count="1">
            <x v="19"/>
          </reference>
        </references>
      </pivotArea>
    </format>
    <format dxfId="6545">
      <pivotArea dataOnly="0" labelOnly="1" outline="0" fieldPosition="0">
        <references count="3">
          <reference field="0" count="1" selected="0">
            <x v="0"/>
          </reference>
          <reference field="2" count="1" selected="0">
            <x v="137"/>
          </reference>
          <reference field="3" count="1">
            <x v="18"/>
          </reference>
        </references>
      </pivotArea>
    </format>
    <format dxfId="6544">
      <pivotArea dataOnly="0" labelOnly="1" outline="0" fieldPosition="0">
        <references count="3">
          <reference field="0" count="1" selected="0">
            <x v="0"/>
          </reference>
          <reference field="2" count="1" selected="0">
            <x v="138"/>
          </reference>
          <reference field="3" count="1">
            <x v="91"/>
          </reference>
        </references>
      </pivotArea>
    </format>
    <format dxfId="6543">
      <pivotArea dataOnly="0" labelOnly="1" outline="0" fieldPosition="0">
        <references count="3">
          <reference field="0" count="1" selected="0">
            <x v="0"/>
          </reference>
          <reference field="2" count="1" selected="0">
            <x v="139"/>
          </reference>
          <reference field="3" count="1">
            <x v="75"/>
          </reference>
        </references>
      </pivotArea>
    </format>
    <format dxfId="6542">
      <pivotArea dataOnly="0" labelOnly="1" outline="0" fieldPosition="0">
        <references count="3">
          <reference field="0" count="1" selected="0">
            <x v="0"/>
          </reference>
          <reference field="2" count="1" selected="0">
            <x v="140"/>
          </reference>
          <reference field="3" count="1">
            <x v="30"/>
          </reference>
        </references>
      </pivotArea>
    </format>
    <format dxfId="6541">
      <pivotArea dataOnly="0" labelOnly="1" outline="0" fieldPosition="0">
        <references count="3">
          <reference field="0" count="1" selected="0">
            <x v="0"/>
          </reference>
          <reference field="2" count="1" selected="0">
            <x v="141"/>
          </reference>
          <reference field="3" count="1">
            <x v="32"/>
          </reference>
        </references>
      </pivotArea>
    </format>
    <format dxfId="6540">
      <pivotArea dataOnly="0" labelOnly="1" outline="0" fieldPosition="0">
        <references count="3">
          <reference field="0" count="1" selected="0">
            <x v="0"/>
          </reference>
          <reference field="2" count="1" selected="0">
            <x v="142"/>
          </reference>
          <reference field="3" count="1">
            <x v="14"/>
          </reference>
        </references>
      </pivotArea>
    </format>
    <format dxfId="6539">
      <pivotArea dataOnly="0" labelOnly="1" outline="0" fieldPosition="0">
        <references count="3">
          <reference field="0" count="1" selected="0">
            <x v="0"/>
          </reference>
          <reference field="2" count="1" selected="0">
            <x v="144"/>
          </reference>
          <reference field="3" count="1">
            <x v="2"/>
          </reference>
        </references>
      </pivotArea>
    </format>
    <format dxfId="6538">
      <pivotArea dataOnly="0" labelOnly="1" outline="0" fieldPosition="0">
        <references count="3">
          <reference field="0" count="1" selected="0">
            <x v="0"/>
          </reference>
          <reference field="2" count="1" selected="0">
            <x v="145"/>
          </reference>
          <reference field="3" count="1">
            <x v="109"/>
          </reference>
        </references>
      </pivotArea>
    </format>
    <format dxfId="6537">
      <pivotArea dataOnly="0" labelOnly="1" outline="0" fieldPosition="0">
        <references count="1">
          <reference field="4294967294" count="3">
            <x v="1"/>
            <x v="2"/>
            <x v="3"/>
          </reference>
        </references>
      </pivotArea>
    </format>
    <format dxfId="6536">
      <pivotArea type="all" dataOnly="0" outline="0" fieldPosition="0"/>
    </format>
    <format dxfId="6535">
      <pivotArea outline="0" collapsedLevelsAreSubtotals="1" fieldPosition="0"/>
    </format>
    <format dxfId="6534">
      <pivotArea field="0" type="button" dataOnly="0" labelOnly="1" outline="0" axis="axisRow" fieldPosition="1"/>
    </format>
    <format dxfId="6533">
      <pivotArea field="2" type="button" dataOnly="0" labelOnly="1" outline="0" axis="axisRow" fieldPosition="0"/>
    </format>
    <format dxfId="6532">
      <pivotArea field="3" type="button" dataOnly="0" labelOnly="1" outline="0" axis="axisRow" fieldPosition="2"/>
    </format>
    <format dxfId="6531">
      <pivotArea dataOnly="0" labelOnly="1" outline="0" fieldPosition="0">
        <references count="1">
          <reference field="0" count="50">
            <x v="48"/>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reference>
        </references>
      </pivotArea>
    </format>
    <format dxfId="6530">
      <pivotArea dataOnly="0" labelOnly="1" outline="0" fieldPosition="0">
        <references count="1">
          <reference field="0" count="48">
            <x v="0"/>
            <x v="1"/>
            <x v="2"/>
            <x v="3"/>
            <x v="4"/>
            <x v="5"/>
            <x v="6"/>
            <x v="7"/>
            <x v="8"/>
            <x v="9"/>
            <x v="10"/>
            <x v="11"/>
            <x v="12"/>
            <x v="13"/>
            <x v="14"/>
            <x v="15"/>
            <x v="16"/>
            <x v="17"/>
            <x v="18"/>
            <x v="19"/>
            <x v="20"/>
            <x v="21"/>
            <x v="22"/>
            <x v="23"/>
            <x v="24"/>
            <x v="25"/>
            <x v="26"/>
            <x v="27"/>
            <x v="28"/>
            <x v="29"/>
            <x v="30"/>
            <x v="31"/>
            <x v="32"/>
            <x v="33"/>
            <x v="34"/>
            <x v="35"/>
            <x v="36"/>
            <x v="37"/>
            <x v="38"/>
            <x v="39"/>
            <x v="40"/>
            <x v="41"/>
            <x v="42"/>
            <x v="43"/>
            <x v="44"/>
            <x v="45"/>
            <x v="46"/>
            <x v="47"/>
          </reference>
        </references>
      </pivotArea>
    </format>
    <format dxfId="6529">
      <pivotArea dataOnly="0" labelOnly="1" outline="0" fieldPosition="0">
        <references count="2">
          <reference field="0" count="1" selected="0">
            <x v="97"/>
          </reference>
          <reference field="2" count="1">
            <x v="1"/>
          </reference>
        </references>
      </pivotArea>
    </format>
    <format dxfId="6528">
      <pivotArea dataOnly="0" labelOnly="1" outline="0" fieldPosition="0">
        <references count="2">
          <reference field="0" count="1" selected="0">
            <x v="96"/>
          </reference>
          <reference field="2" count="1">
            <x v="0"/>
          </reference>
        </references>
      </pivotArea>
    </format>
    <format dxfId="6527">
      <pivotArea dataOnly="0" labelOnly="1" outline="0" fieldPosition="0">
        <references count="2">
          <reference field="0" count="1" selected="0">
            <x v="95"/>
          </reference>
          <reference field="2" count="2">
            <x v="2"/>
            <x v="3"/>
          </reference>
        </references>
      </pivotArea>
    </format>
    <format dxfId="6526">
      <pivotArea dataOnly="0" labelOnly="1" outline="0" fieldPosition="0">
        <references count="2">
          <reference field="0" count="1" selected="0">
            <x v="94"/>
          </reference>
          <reference field="2" count="1">
            <x v="4"/>
          </reference>
        </references>
      </pivotArea>
    </format>
    <format dxfId="6525">
      <pivotArea dataOnly="0" labelOnly="1" outline="0" fieldPosition="0">
        <references count="2">
          <reference field="0" count="1" selected="0">
            <x v="93"/>
          </reference>
          <reference field="2" count="1">
            <x v="5"/>
          </reference>
        </references>
      </pivotArea>
    </format>
    <format dxfId="6524">
      <pivotArea dataOnly="0" labelOnly="1" outline="0" fieldPosition="0">
        <references count="2">
          <reference field="0" count="1" selected="0">
            <x v="92"/>
          </reference>
          <reference field="2" count="1">
            <x v="6"/>
          </reference>
        </references>
      </pivotArea>
    </format>
    <format dxfId="6523">
      <pivotArea dataOnly="0" labelOnly="1" outline="0" fieldPosition="0">
        <references count="2">
          <reference field="0" count="1" selected="0">
            <x v="91"/>
          </reference>
          <reference field="2" count="1">
            <x v="7"/>
          </reference>
        </references>
      </pivotArea>
    </format>
    <format dxfId="6522">
      <pivotArea dataOnly="0" labelOnly="1" outline="0" fieldPosition="0">
        <references count="2">
          <reference field="0" count="1" selected="0">
            <x v="90"/>
          </reference>
          <reference field="2" count="4">
            <x v="8"/>
            <x v="9"/>
            <x v="10"/>
            <x v="11"/>
          </reference>
        </references>
      </pivotArea>
    </format>
    <format dxfId="6521">
      <pivotArea dataOnly="0" labelOnly="1" outline="0" fieldPosition="0">
        <references count="2">
          <reference field="0" count="1" selected="0">
            <x v="89"/>
          </reference>
          <reference field="2" count="1">
            <x v="12"/>
          </reference>
        </references>
      </pivotArea>
    </format>
    <format dxfId="6520">
      <pivotArea dataOnly="0" labelOnly="1" outline="0" fieldPosition="0">
        <references count="2">
          <reference field="0" count="1" selected="0">
            <x v="88"/>
          </reference>
          <reference field="2" count="1">
            <x v="13"/>
          </reference>
        </references>
      </pivotArea>
    </format>
    <format dxfId="6519">
      <pivotArea dataOnly="0" labelOnly="1" outline="0" fieldPosition="0">
        <references count="2">
          <reference field="0" count="1" selected="0">
            <x v="87"/>
          </reference>
          <reference field="2" count="2">
            <x v="14"/>
            <x v="16"/>
          </reference>
        </references>
      </pivotArea>
    </format>
    <format dxfId="6518">
      <pivotArea dataOnly="0" labelOnly="1" outline="0" fieldPosition="0">
        <references count="2">
          <reference field="0" count="1" selected="0">
            <x v="86"/>
          </reference>
          <reference field="2" count="1">
            <x v="15"/>
          </reference>
        </references>
      </pivotArea>
    </format>
    <format dxfId="6517">
      <pivotArea dataOnly="0" labelOnly="1" outline="0" fieldPosition="0">
        <references count="2">
          <reference field="0" count="1" selected="0">
            <x v="85"/>
          </reference>
          <reference field="2" count="1">
            <x v="17"/>
          </reference>
        </references>
      </pivotArea>
    </format>
    <format dxfId="6516">
      <pivotArea dataOnly="0" labelOnly="1" outline="0" fieldPosition="0">
        <references count="2">
          <reference field="0" count="1" selected="0">
            <x v="84"/>
          </reference>
          <reference field="2" count="1">
            <x v="18"/>
          </reference>
        </references>
      </pivotArea>
    </format>
    <format dxfId="6515">
      <pivotArea dataOnly="0" labelOnly="1" outline="0" fieldPosition="0">
        <references count="2">
          <reference field="0" count="1" selected="0">
            <x v="83"/>
          </reference>
          <reference field="2" count="1">
            <x v="118"/>
          </reference>
        </references>
      </pivotArea>
    </format>
    <format dxfId="6514">
      <pivotArea dataOnly="0" labelOnly="1" outline="0" fieldPosition="0">
        <references count="2">
          <reference field="0" count="1" selected="0">
            <x v="82"/>
          </reference>
          <reference field="2" count="1">
            <x v="19"/>
          </reference>
        </references>
      </pivotArea>
    </format>
    <format dxfId="6513">
      <pivotArea dataOnly="0" labelOnly="1" outline="0" fieldPosition="0">
        <references count="2">
          <reference field="0" count="1" selected="0">
            <x v="81"/>
          </reference>
          <reference field="2" count="1">
            <x v="119"/>
          </reference>
        </references>
      </pivotArea>
    </format>
    <format dxfId="6512">
      <pivotArea dataOnly="0" labelOnly="1" outline="0" fieldPosition="0">
        <references count="2">
          <reference field="0" count="1" selected="0">
            <x v="80"/>
          </reference>
          <reference field="2" count="1">
            <x v="112"/>
          </reference>
        </references>
      </pivotArea>
    </format>
    <format dxfId="6511">
      <pivotArea dataOnly="0" labelOnly="1" outline="0" fieldPosition="0">
        <references count="2">
          <reference field="0" count="1" selected="0">
            <x v="79"/>
          </reference>
          <reference field="2" count="1">
            <x v="20"/>
          </reference>
        </references>
      </pivotArea>
    </format>
    <format dxfId="6510">
      <pivotArea dataOnly="0" labelOnly="1" outline="0" fieldPosition="0">
        <references count="2">
          <reference field="0" count="1" selected="0">
            <x v="78"/>
          </reference>
          <reference field="2" count="1">
            <x v="113"/>
          </reference>
        </references>
      </pivotArea>
    </format>
    <format dxfId="6509">
      <pivotArea dataOnly="0" labelOnly="1" outline="0" fieldPosition="0">
        <references count="2">
          <reference field="0" count="1" selected="0">
            <x v="77"/>
          </reference>
          <reference field="2" count="1">
            <x v="21"/>
          </reference>
        </references>
      </pivotArea>
    </format>
    <format dxfId="6508">
      <pivotArea dataOnly="0" labelOnly="1" outline="0" fieldPosition="0">
        <references count="2">
          <reference field="0" count="1" selected="0">
            <x v="76"/>
          </reference>
          <reference field="2" count="1">
            <x v="22"/>
          </reference>
        </references>
      </pivotArea>
    </format>
    <format dxfId="6507">
      <pivotArea dataOnly="0" labelOnly="1" outline="0" fieldPosition="0">
        <references count="2">
          <reference field="0" count="1" selected="0">
            <x v="75"/>
          </reference>
          <reference field="2" count="1">
            <x v="23"/>
          </reference>
        </references>
      </pivotArea>
    </format>
    <format dxfId="6506">
      <pivotArea dataOnly="0" labelOnly="1" outline="0" fieldPosition="0">
        <references count="2">
          <reference field="0" count="1" selected="0">
            <x v="74"/>
          </reference>
          <reference field="2" count="1">
            <x v="114"/>
          </reference>
        </references>
      </pivotArea>
    </format>
    <format dxfId="6505">
      <pivotArea dataOnly="0" labelOnly="1" outline="0" fieldPosition="0">
        <references count="2">
          <reference field="0" count="1" selected="0">
            <x v="73"/>
          </reference>
          <reference field="2" count="2">
            <x v="24"/>
            <x v="25"/>
          </reference>
        </references>
      </pivotArea>
    </format>
    <format dxfId="6504">
      <pivotArea dataOnly="0" labelOnly="1" outline="0" fieldPosition="0">
        <references count="2">
          <reference field="0" count="1" selected="0">
            <x v="72"/>
          </reference>
          <reference field="2" count="1">
            <x v="133"/>
          </reference>
        </references>
      </pivotArea>
    </format>
    <format dxfId="6503">
      <pivotArea dataOnly="0" labelOnly="1" outline="0" fieldPosition="0">
        <references count="2">
          <reference field="0" count="1" selected="0">
            <x v="71"/>
          </reference>
          <reference field="2" count="1">
            <x v="26"/>
          </reference>
        </references>
      </pivotArea>
    </format>
    <format dxfId="6502">
      <pivotArea dataOnly="0" labelOnly="1" outline="0" fieldPosition="0">
        <references count="2">
          <reference field="0" count="1" selected="0">
            <x v="70"/>
          </reference>
          <reference field="2" count="9">
            <x v="27"/>
            <x v="28"/>
            <x v="29"/>
            <x v="30"/>
            <x v="31"/>
            <x v="32"/>
            <x v="33"/>
            <x v="34"/>
            <x v="35"/>
          </reference>
        </references>
      </pivotArea>
    </format>
    <format dxfId="6501">
      <pivotArea dataOnly="0" labelOnly="1" outline="0" fieldPosition="0">
        <references count="2">
          <reference field="0" count="1" selected="0">
            <x v="69"/>
          </reference>
          <reference field="2" count="1">
            <x v="128"/>
          </reference>
        </references>
      </pivotArea>
    </format>
    <format dxfId="6500">
      <pivotArea dataOnly="0" labelOnly="1" outline="0" fieldPosition="0">
        <references count="2">
          <reference field="0" count="1" selected="0">
            <x v="68"/>
          </reference>
          <reference field="2" count="4">
            <x v="36"/>
            <x v="37"/>
            <x v="38"/>
            <x v="39"/>
          </reference>
        </references>
      </pivotArea>
    </format>
    <format dxfId="6499">
      <pivotArea dataOnly="0" labelOnly="1" outline="0" fieldPosition="0">
        <references count="2">
          <reference field="0" count="1" selected="0">
            <x v="67"/>
          </reference>
          <reference field="2" count="1">
            <x v="40"/>
          </reference>
        </references>
      </pivotArea>
    </format>
    <format dxfId="6498">
      <pivotArea dataOnly="0" labelOnly="1" outline="0" fieldPosition="0">
        <references count="2">
          <reference field="0" count="1" selected="0">
            <x v="66"/>
          </reference>
          <reference field="2" count="1">
            <x v="131"/>
          </reference>
        </references>
      </pivotArea>
    </format>
    <format dxfId="6497">
      <pivotArea dataOnly="0" labelOnly="1" outline="0" fieldPosition="0">
        <references count="2">
          <reference field="0" count="1" selected="0">
            <x v="65"/>
          </reference>
          <reference field="2" count="1">
            <x v="41"/>
          </reference>
        </references>
      </pivotArea>
    </format>
    <format dxfId="6496">
      <pivotArea dataOnly="0" labelOnly="1" outline="0" fieldPosition="0">
        <references count="2">
          <reference field="0" count="1" selected="0">
            <x v="64"/>
          </reference>
          <reference field="2" count="1">
            <x v="46"/>
          </reference>
        </references>
      </pivotArea>
    </format>
    <format dxfId="6495">
      <pivotArea dataOnly="0" labelOnly="1" outline="0" fieldPosition="0">
        <references count="2">
          <reference field="0" count="1" selected="0">
            <x v="63"/>
          </reference>
          <reference field="2" count="3">
            <x v="43"/>
            <x v="44"/>
            <x v="45"/>
          </reference>
        </references>
      </pivotArea>
    </format>
    <format dxfId="6494">
      <pivotArea dataOnly="0" labelOnly="1" outline="0" fieldPosition="0">
        <references count="2">
          <reference field="0" count="1" selected="0">
            <x v="62"/>
          </reference>
          <reference field="2" count="3">
            <x v="42"/>
            <x v="125"/>
            <x v="126"/>
          </reference>
        </references>
      </pivotArea>
    </format>
    <format dxfId="6493">
      <pivotArea dataOnly="0" labelOnly="1" outline="0" fieldPosition="0">
        <references count="2">
          <reference field="0" count="1" selected="0">
            <x v="61"/>
          </reference>
          <reference field="2" count="2">
            <x v="122"/>
            <x v="127"/>
          </reference>
        </references>
      </pivotArea>
    </format>
    <format dxfId="6492">
      <pivotArea dataOnly="0" labelOnly="1" outline="0" fieldPosition="0">
        <references count="2">
          <reference field="0" count="1" selected="0">
            <x v="60"/>
          </reference>
          <reference field="2" count="1">
            <x v="47"/>
          </reference>
        </references>
      </pivotArea>
    </format>
    <format dxfId="6491">
      <pivotArea dataOnly="0" labelOnly="1" outline="0" fieldPosition="0">
        <references count="2">
          <reference field="0" count="1" selected="0">
            <x v="59"/>
          </reference>
          <reference field="2" count="2">
            <x v="48"/>
            <x v="120"/>
          </reference>
        </references>
      </pivotArea>
    </format>
    <format dxfId="6490">
      <pivotArea dataOnly="0" labelOnly="1" outline="0" fieldPosition="0">
        <references count="2">
          <reference field="0" count="1" selected="0">
            <x v="58"/>
          </reference>
          <reference field="2" count="1">
            <x v="49"/>
          </reference>
        </references>
      </pivotArea>
    </format>
    <format dxfId="6489">
      <pivotArea dataOnly="0" labelOnly="1" outline="0" fieldPosition="0">
        <references count="2">
          <reference field="0" count="1" selected="0">
            <x v="57"/>
          </reference>
          <reference field="2" count="1">
            <x v="50"/>
          </reference>
        </references>
      </pivotArea>
    </format>
    <format dxfId="6488">
      <pivotArea dataOnly="0" labelOnly="1" outline="0" fieldPosition="0">
        <references count="2">
          <reference field="0" count="1" selected="0">
            <x v="56"/>
          </reference>
          <reference field="2" count="1">
            <x v="51"/>
          </reference>
        </references>
      </pivotArea>
    </format>
    <format dxfId="6487">
      <pivotArea dataOnly="0" labelOnly="1" outline="0" fieldPosition="0">
        <references count="2">
          <reference field="0" count="1" selected="0">
            <x v="55"/>
          </reference>
          <reference field="2" count="1">
            <x v="53"/>
          </reference>
        </references>
      </pivotArea>
    </format>
    <format dxfId="6486">
      <pivotArea dataOnly="0" labelOnly="1" outline="0" fieldPosition="0">
        <references count="2">
          <reference field="0" count="1" selected="0">
            <x v="54"/>
          </reference>
          <reference field="2" count="1">
            <x v="54"/>
          </reference>
        </references>
      </pivotArea>
    </format>
    <format dxfId="6485">
      <pivotArea dataOnly="0" labelOnly="1" outline="0" fieldPosition="0">
        <references count="2">
          <reference field="0" count="1" selected="0">
            <x v="53"/>
          </reference>
          <reference field="2" count="1">
            <x v="55"/>
          </reference>
        </references>
      </pivotArea>
    </format>
    <format dxfId="6484">
      <pivotArea dataOnly="0" labelOnly="1" outline="0" fieldPosition="0">
        <references count="2">
          <reference field="0" count="1" selected="0">
            <x v="52"/>
          </reference>
          <reference field="2" count="2">
            <x v="56"/>
            <x v="57"/>
          </reference>
        </references>
      </pivotArea>
    </format>
    <format dxfId="6483">
      <pivotArea dataOnly="0" labelOnly="1" outline="0" fieldPosition="0">
        <references count="2">
          <reference field="0" count="1" selected="0">
            <x v="51"/>
          </reference>
          <reference field="2" count="1">
            <x v="58"/>
          </reference>
        </references>
      </pivotArea>
    </format>
    <format dxfId="6482">
      <pivotArea dataOnly="0" labelOnly="1" outline="0" fieldPosition="0">
        <references count="2">
          <reference field="0" count="1" selected="0">
            <x v="50"/>
          </reference>
          <reference field="2" count="1">
            <x v="59"/>
          </reference>
        </references>
      </pivotArea>
    </format>
    <format dxfId="6481">
      <pivotArea dataOnly="0" labelOnly="1" outline="0" fieldPosition="0">
        <references count="2">
          <reference field="0" count="1" selected="0">
            <x v="49"/>
          </reference>
          <reference field="2" count="1">
            <x v="115"/>
          </reference>
        </references>
      </pivotArea>
    </format>
    <format dxfId="6480">
      <pivotArea dataOnly="0" labelOnly="1" outline="0" fieldPosition="0">
        <references count="2">
          <reference field="0" count="1" selected="0">
            <x v="48"/>
          </reference>
          <reference field="2" count="1">
            <x v="60"/>
          </reference>
        </references>
      </pivotArea>
    </format>
    <format dxfId="6479">
      <pivotArea dataOnly="0" labelOnly="1" outline="0" fieldPosition="0">
        <references count="2">
          <reference field="0" count="1" selected="0">
            <x v="47"/>
          </reference>
          <reference field="2" count="1">
            <x v="124"/>
          </reference>
        </references>
      </pivotArea>
    </format>
    <format dxfId="6478">
      <pivotArea dataOnly="0" labelOnly="1" outline="0" fieldPosition="0">
        <references count="2">
          <reference field="0" count="1" selected="0">
            <x v="46"/>
          </reference>
          <reference field="2" count="1">
            <x v="116"/>
          </reference>
        </references>
      </pivotArea>
    </format>
    <format dxfId="6477">
      <pivotArea dataOnly="0" labelOnly="1" outline="0" fieldPosition="0">
        <references count="2">
          <reference field="0" count="1" selected="0">
            <x v="45"/>
          </reference>
          <reference field="2" count="1">
            <x v="67"/>
          </reference>
        </references>
      </pivotArea>
    </format>
    <format dxfId="6476">
      <pivotArea dataOnly="0" labelOnly="1" outline="0" fieldPosition="0">
        <references count="2">
          <reference field="0" count="1" selected="0">
            <x v="44"/>
          </reference>
          <reference field="2" count="1">
            <x v="61"/>
          </reference>
        </references>
      </pivotArea>
    </format>
    <format dxfId="6475">
      <pivotArea dataOnly="0" labelOnly="1" outline="0" fieldPosition="0">
        <references count="2">
          <reference field="0" count="1" selected="0">
            <x v="43"/>
          </reference>
          <reference field="2" count="1">
            <x v="117"/>
          </reference>
        </references>
      </pivotArea>
    </format>
    <format dxfId="6474">
      <pivotArea dataOnly="0" labelOnly="1" outline="0" fieldPosition="0">
        <references count="2">
          <reference field="0" count="1" selected="0">
            <x v="42"/>
          </reference>
          <reference field="2" count="1">
            <x v="62"/>
          </reference>
        </references>
      </pivotArea>
    </format>
    <format dxfId="6473">
      <pivotArea dataOnly="0" labelOnly="1" outline="0" fieldPosition="0">
        <references count="2">
          <reference field="0" count="1" selected="0">
            <x v="41"/>
          </reference>
          <reference field="2" count="1">
            <x v="63"/>
          </reference>
        </references>
      </pivotArea>
    </format>
    <format dxfId="6472">
      <pivotArea dataOnly="0" labelOnly="1" outline="0" fieldPosition="0">
        <references count="2">
          <reference field="0" count="1" selected="0">
            <x v="40"/>
          </reference>
          <reference field="2" count="1">
            <x v="64"/>
          </reference>
        </references>
      </pivotArea>
    </format>
    <format dxfId="6471">
      <pivotArea dataOnly="0" labelOnly="1" outline="0" fieldPosition="0">
        <references count="2">
          <reference field="0" count="1" selected="0">
            <x v="39"/>
          </reference>
          <reference field="2" count="1">
            <x v="66"/>
          </reference>
        </references>
      </pivotArea>
    </format>
    <format dxfId="6470">
      <pivotArea dataOnly="0" labelOnly="1" outline="0" fieldPosition="0">
        <references count="2">
          <reference field="0" count="1" selected="0">
            <x v="38"/>
          </reference>
          <reference field="2" count="1">
            <x v="65"/>
          </reference>
        </references>
      </pivotArea>
    </format>
    <format dxfId="6469">
      <pivotArea dataOnly="0" labelOnly="1" outline="0" fieldPosition="0">
        <references count="2">
          <reference field="0" count="1" selected="0">
            <x v="37"/>
          </reference>
          <reference field="2" count="1">
            <x v="68"/>
          </reference>
        </references>
      </pivotArea>
    </format>
    <format dxfId="6468">
      <pivotArea dataOnly="0" labelOnly="1" outline="0" fieldPosition="0">
        <references count="2">
          <reference field="0" count="1" selected="0">
            <x v="36"/>
          </reference>
          <reference field="2" count="1">
            <x v="121"/>
          </reference>
        </references>
      </pivotArea>
    </format>
    <format dxfId="6467">
      <pivotArea dataOnly="0" labelOnly="1" outline="0" fieldPosition="0">
        <references count="2">
          <reference field="0" count="1" selected="0">
            <x v="35"/>
          </reference>
          <reference field="2" count="1">
            <x v="70"/>
          </reference>
        </references>
      </pivotArea>
    </format>
    <format dxfId="6466">
      <pivotArea dataOnly="0" labelOnly="1" outline="0" fieldPosition="0">
        <references count="2">
          <reference field="0" count="1" selected="0">
            <x v="34"/>
          </reference>
          <reference field="2" count="1">
            <x v="69"/>
          </reference>
        </references>
      </pivotArea>
    </format>
    <format dxfId="6465">
      <pivotArea dataOnly="0" labelOnly="1" outline="0" fieldPosition="0">
        <references count="2">
          <reference field="0" count="1" selected="0">
            <x v="33"/>
          </reference>
          <reference field="2" count="1">
            <x v="71"/>
          </reference>
        </references>
      </pivotArea>
    </format>
    <format dxfId="6464">
      <pivotArea dataOnly="0" labelOnly="1" outline="0" fieldPosition="0">
        <references count="2">
          <reference field="0" count="1" selected="0">
            <x v="32"/>
          </reference>
          <reference field="2" count="1">
            <x v="72"/>
          </reference>
        </references>
      </pivotArea>
    </format>
    <format dxfId="6463">
      <pivotArea dataOnly="0" labelOnly="1" outline="0" fieldPosition="0">
        <references count="2">
          <reference field="0" count="1" selected="0">
            <x v="31"/>
          </reference>
          <reference field="2" count="1">
            <x v="73"/>
          </reference>
        </references>
      </pivotArea>
    </format>
    <format dxfId="6462">
      <pivotArea dataOnly="0" labelOnly="1" outline="0" fieldPosition="0">
        <references count="2">
          <reference field="0" count="1" selected="0">
            <x v="30"/>
          </reference>
          <reference field="2" count="1">
            <x v="76"/>
          </reference>
        </references>
      </pivotArea>
    </format>
    <format dxfId="6461">
      <pivotArea dataOnly="0" labelOnly="1" outline="0" fieldPosition="0">
        <references count="2">
          <reference field="0" count="1" selected="0">
            <x v="29"/>
          </reference>
          <reference field="2" count="2">
            <x v="74"/>
            <x v="75"/>
          </reference>
        </references>
      </pivotArea>
    </format>
    <format dxfId="6460">
      <pivotArea dataOnly="0" labelOnly="1" outline="0" fieldPosition="0">
        <references count="2">
          <reference field="0" count="1" selected="0">
            <x v="28"/>
          </reference>
          <reference field="2" count="7">
            <x v="77"/>
            <x v="78"/>
            <x v="79"/>
            <x v="80"/>
            <x v="81"/>
            <x v="82"/>
            <x v="83"/>
          </reference>
        </references>
      </pivotArea>
    </format>
    <format dxfId="6459">
      <pivotArea dataOnly="0" labelOnly="1" outline="0" fieldPosition="0">
        <references count="2">
          <reference field="0" count="1" selected="0">
            <x v="27"/>
          </reference>
          <reference field="2" count="1">
            <x v="85"/>
          </reference>
        </references>
      </pivotArea>
    </format>
    <format dxfId="6458">
      <pivotArea dataOnly="0" labelOnly="1" outline="0" fieldPosition="0">
        <references count="2">
          <reference field="0" count="1" selected="0">
            <x v="26"/>
          </reference>
          <reference field="2" count="1">
            <x v="84"/>
          </reference>
        </references>
      </pivotArea>
    </format>
    <format dxfId="6457">
      <pivotArea dataOnly="0" labelOnly="1" outline="0" fieldPosition="0">
        <references count="2">
          <reference field="0" count="1" selected="0">
            <x v="25"/>
          </reference>
          <reference field="2" count="1">
            <x v="86"/>
          </reference>
        </references>
      </pivotArea>
    </format>
    <format dxfId="6456">
      <pivotArea dataOnly="0" labelOnly="1" outline="0" fieldPosition="0">
        <references count="2">
          <reference field="0" count="1" selected="0">
            <x v="24"/>
          </reference>
          <reference field="2" count="1">
            <x v="87"/>
          </reference>
        </references>
      </pivotArea>
    </format>
    <format dxfId="6455">
      <pivotArea dataOnly="0" labelOnly="1" outline="0" fieldPosition="0">
        <references count="2">
          <reference field="0" count="1" selected="0">
            <x v="23"/>
          </reference>
          <reference field="2" count="1">
            <x v="88"/>
          </reference>
        </references>
      </pivotArea>
    </format>
    <format dxfId="6454">
      <pivotArea dataOnly="0" labelOnly="1" outline="0" fieldPosition="0">
        <references count="2">
          <reference field="0" count="1" selected="0">
            <x v="22"/>
          </reference>
          <reference field="2" count="1">
            <x v="89"/>
          </reference>
        </references>
      </pivotArea>
    </format>
    <format dxfId="6453">
      <pivotArea dataOnly="0" labelOnly="1" outline="0" fieldPosition="0">
        <references count="2">
          <reference field="0" count="1" selected="0">
            <x v="21"/>
          </reference>
          <reference field="2" count="1">
            <x v="90"/>
          </reference>
        </references>
      </pivotArea>
    </format>
    <format dxfId="6452">
      <pivotArea dataOnly="0" labelOnly="1" outline="0" fieldPosition="0">
        <references count="2">
          <reference field="0" count="1" selected="0">
            <x v="20"/>
          </reference>
          <reference field="2" count="1">
            <x v="91"/>
          </reference>
        </references>
      </pivotArea>
    </format>
    <format dxfId="6451">
      <pivotArea dataOnly="0" labelOnly="1" outline="0" fieldPosition="0">
        <references count="2">
          <reference field="0" count="1" selected="0">
            <x v="19"/>
          </reference>
          <reference field="2" count="1">
            <x v="92"/>
          </reference>
        </references>
      </pivotArea>
    </format>
    <format dxfId="6450">
      <pivotArea dataOnly="0" labelOnly="1" outline="0" fieldPosition="0">
        <references count="2">
          <reference field="0" count="1" selected="0">
            <x v="18"/>
          </reference>
          <reference field="2" count="1">
            <x v="94"/>
          </reference>
        </references>
      </pivotArea>
    </format>
    <format dxfId="6449">
      <pivotArea dataOnly="0" labelOnly="1" outline="0" fieldPosition="0">
        <references count="2">
          <reference field="0" count="1" selected="0">
            <x v="17"/>
          </reference>
          <reference field="2" count="1">
            <x v="93"/>
          </reference>
        </references>
      </pivotArea>
    </format>
    <format dxfId="6448">
      <pivotArea dataOnly="0" labelOnly="1" outline="0" fieldPosition="0">
        <references count="2">
          <reference field="0" count="1" selected="0">
            <x v="16"/>
          </reference>
          <reference field="2" count="1">
            <x v="95"/>
          </reference>
        </references>
      </pivotArea>
    </format>
    <format dxfId="6447">
      <pivotArea dataOnly="0" labelOnly="1" outline="0" fieldPosition="0">
        <references count="2">
          <reference field="0" count="1" selected="0">
            <x v="15"/>
          </reference>
          <reference field="2" count="2">
            <x v="97"/>
            <x v="98"/>
          </reference>
        </references>
      </pivotArea>
    </format>
    <format dxfId="6446">
      <pivotArea dataOnly="0" labelOnly="1" outline="0" fieldPosition="0">
        <references count="2">
          <reference field="0" count="1" selected="0">
            <x v="14"/>
          </reference>
          <reference field="2" count="1">
            <x v="96"/>
          </reference>
        </references>
      </pivotArea>
    </format>
    <format dxfId="6445">
      <pivotArea dataOnly="0" labelOnly="1" outline="0" fieldPosition="0">
        <references count="2">
          <reference field="0" count="1" selected="0">
            <x v="13"/>
          </reference>
          <reference field="2" count="1">
            <x v="99"/>
          </reference>
        </references>
      </pivotArea>
    </format>
    <format dxfId="6444">
      <pivotArea dataOnly="0" labelOnly="1" outline="0" fieldPosition="0">
        <references count="2">
          <reference field="0" count="1" selected="0">
            <x v="12"/>
          </reference>
          <reference field="2" count="1">
            <x v="111"/>
          </reference>
        </references>
      </pivotArea>
    </format>
    <format dxfId="6443">
      <pivotArea dataOnly="0" labelOnly="1" outline="0" fieldPosition="0">
        <references count="2">
          <reference field="0" count="1" selected="0">
            <x v="11"/>
          </reference>
          <reference field="2" count="1">
            <x v="100"/>
          </reference>
        </references>
      </pivotArea>
    </format>
    <format dxfId="6442">
      <pivotArea dataOnly="0" labelOnly="1" outline="0" fieldPosition="0">
        <references count="2">
          <reference field="0" count="1" selected="0">
            <x v="10"/>
          </reference>
          <reference field="2" count="1">
            <x v="101"/>
          </reference>
        </references>
      </pivotArea>
    </format>
    <format dxfId="6441">
      <pivotArea dataOnly="0" labelOnly="1" outline="0" fieldPosition="0">
        <references count="2">
          <reference field="0" count="1" selected="0">
            <x v="9"/>
          </reference>
          <reference field="2" count="1">
            <x v="104"/>
          </reference>
        </references>
      </pivotArea>
    </format>
    <format dxfId="6440">
      <pivotArea dataOnly="0" labelOnly="1" outline="0" fieldPosition="0">
        <references count="2">
          <reference field="0" count="1" selected="0">
            <x v="8"/>
          </reference>
          <reference field="2" count="1">
            <x v="102"/>
          </reference>
        </references>
      </pivotArea>
    </format>
    <format dxfId="6439">
      <pivotArea dataOnly="0" labelOnly="1" outline="0" fieldPosition="0">
        <references count="2">
          <reference field="0" count="1" selected="0">
            <x v="7"/>
          </reference>
          <reference field="2" count="1">
            <x v="103"/>
          </reference>
        </references>
      </pivotArea>
    </format>
    <format dxfId="6438">
      <pivotArea dataOnly="0" labelOnly="1" outline="0" fieldPosition="0">
        <references count="2">
          <reference field="0" count="1" selected="0">
            <x v="6"/>
          </reference>
          <reference field="2" count="1">
            <x v="106"/>
          </reference>
        </references>
      </pivotArea>
    </format>
    <format dxfId="6437">
      <pivotArea dataOnly="0" labelOnly="1" outline="0" fieldPosition="0">
        <references count="2">
          <reference field="0" count="1" selected="0">
            <x v="5"/>
          </reference>
          <reference field="2" count="1">
            <x v="105"/>
          </reference>
        </references>
      </pivotArea>
    </format>
    <format dxfId="6436">
      <pivotArea dataOnly="0" labelOnly="1" outline="0" fieldPosition="0">
        <references count="2">
          <reference field="0" count="1" selected="0">
            <x v="4"/>
          </reference>
          <reference field="2" count="1">
            <x v="107"/>
          </reference>
        </references>
      </pivotArea>
    </format>
    <format dxfId="6435">
      <pivotArea dataOnly="0" labelOnly="1" outline="0" fieldPosition="0">
        <references count="2">
          <reference field="0" count="1" selected="0">
            <x v="3"/>
          </reference>
          <reference field="2" count="1">
            <x v="108"/>
          </reference>
        </references>
      </pivotArea>
    </format>
    <format dxfId="6434">
      <pivotArea dataOnly="0" labelOnly="1" outline="0" fieldPosition="0">
        <references count="2">
          <reference field="0" count="1" selected="0">
            <x v="2"/>
          </reference>
          <reference field="2" count="1">
            <x v="109"/>
          </reference>
        </references>
      </pivotArea>
    </format>
    <format dxfId="6433">
      <pivotArea dataOnly="0" labelOnly="1" outline="0" fieldPosition="0">
        <references count="2">
          <reference field="0" count="1" selected="0">
            <x v="1"/>
          </reference>
          <reference field="2" count="1">
            <x v="110"/>
          </reference>
        </references>
      </pivotArea>
    </format>
    <format dxfId="6432">
      <pivotArea dataOnly="0" labelOnly="1" outline="0" fieldPosition="0">
        <references count="2">
          <reference field="0" count="1" selected="0">
            <x v="0"/>
          </reference>
          <reference field="2" count="17">
            <x v="52"/>
            <x v="123"/>
            <x v="129"/>
            <x v="130"/>
            <x v="132"/>
            <x v="134"/>
            <x v="135"/>
            <x v="136"/>
            <x v="137"/>
            <x v="138"/>
            <x v="139"/>
            <x v="140"/>
            <x v="141"/>
            <x v="142"/>
            <x v="143"/>
            <x v="144"/>
            <x v="145"/>
          </reference>
        </references>
      </pivotArea>
    </format>
    <format dxfId="6431">
      <pivotArea dataOnly="0" labelOnly="1" outline="0" fieldPosition="0">
        <references count="3">
          <reference field="0" count="1" selected="0">
            <x v="97"/>
          </reference>
          <reference field="2" count="1" selected="0">
            <x v="1"/>
          </reference>
          <reference field="3" count="1">
            <x v="141"/>
          </reference>
        </references>
      </pivotArea>
    </format>
    <format dxfId="6430">
      <pivotArea dataOnly="0" labelOnly="1" outline="0" fieldPosition="0">
        <references count="3">
          <reference field="0" count="1" selected="0">
            <x v="96"/>
          </reference>
          <reference field="2" count="1" selected="0">
            <x v="0"/>
          </reference>
          <reference field="3" count="1">
            <x v="23"/>
          </reference>
        </references>
      </pivotArea>
    </format>
    <format dxfId="6429">
      <pivotArea dataOnly="0" labelOnly="1" outline="0" fieldPosition="0">
        <references count="3">
          <reference field="0" count="1" selected="0">
            <x v="95"/>
          </reference>
          <reference field="2" count="1" selected="0">
            <x v="2"/>
          </reference>
          <reference field="3" count="1">
            <x v="90"/>
          </reference>
        </references>
      </pivotArea>
    </format>
    <format dxfId="6428">
      <pivotArea dataOnly="0" labelOnly="1" outline="0" fieldPosition="0">
        <references count="3">
          <reference field="0" count="1" selected="0">
            <x v="95"/>
          </reference>
          <reference field="2" count="1" selected="0">
            <x v="3"/>
          </reference>
          <reference field="3" count="1">
            <x v="64"/>
          </reference>
        </references>
      </pivotArea>
    </format>
    <format dxfId="6427">
      <pivotArea dataOnly="0" labelOnly="1" outline="0" fieldPosition="0">
        <references count="3">
          <reference field="0" count="1" selected="0">
            <x v="94"/>
          </reference>
          <reference field="2" count="1" selected="0">
            <x v="4"/>
          </reference>
          <reference field="3" count="1">
            <x v="101"/>
          </reference>
        </references>
      </pivotArea>
    </format>
    <format dxfId="6426">
      <pivotArea dataOnly="0" labelOnly="1" outline="0" fieldPosition="0">
        <references count="3">
          <reference field="0" count="1" selected="0">
            <x v="93"/>
          </reference>
          <reference field="2" count="1" selected="0">
            <x v="5"/>
          </reference>
          <reference field="3" count="1">
            <x v="97"/>
          </reference>
        </references>
      </pivotArea>
    </format>
    <format dxfId="6425">
      <pivotArea dataOnly="0" labelOnly="1" outline="0" fieldPosition="0">
        <references count="3">
          <reference field="0" count="1" selected="0">
            <x v="92"/>
          </reference>
          <reference field="2" count="1" selected="0">
            <x v="6"/>
          </reference>
          <reference field="3" count="1">
            <x v="103"/>
          </reference>
        </references>
      </pivotArea>
    </format>
    <format dxfId="6424">
      <pivotArea dataOnly="0" labelOnly="1" outline="0" fieldPosition="0">
        <references count="3">
          <reference field="0" count="1" selected="0">
            <x v="91"/>
          </reference>
          <reference field="2" count="1" selected="0">
            <x v="7"/>
          </reference>
          <reference field="3" count="1">
            <x v="126"/>
          </reference>
        </references>
      </pivotArea>
    </format>
    <format dxfId="6423">
      <pivotArea dataOnly="0" labelOnly="1" outline="0" fieldPosition="0">
        <references count="3">
          <reference field="0" count="1" selected="0">
            <x v="90"/>
          </reference>
          <reference field="2" count="1" selected="0">
            <x v="8"/>
          </reference>
          <reference field="3" count="1">
            <x v="67"/>
          </reference>
        </references>
      </pivotArea>
    </format>
    <format dxfId="6422">
      <pivotArea dataOnly="0" labelOnly="1" outline="0" fieldPosition="0">
        <references count="3">
          <reference field="0" count="1" selected="0">
            <x v="90"/>
          </reference>
          <reference field="2" count="1" selected="0">
            <x v="9"/>
          </reference>
          <reference field="3" count="1">
            <x v="68"/>
          </reference>
        </references>
      </pivotArea>
    </format>
    <format dxfId="6421">
      <pivotArea dataOnly="0" labelOnly="1" outline="0" fieldPosition="0">
        <references count="3">
          <reference field="0" count="1" selected="0">
            <x v="90"/>
          </reference>
          <reference field="2" count="1" selected="0">
            <x v="10"/>
          </reference>
          <reference field="3" count="1">
            <x v="69"/>
          </reference>
        </references>
      </pivotArea>
    </format>
    <format dxfId="6420">
      <pivotArea dataOnly="0" labelOnly="1" outline="0" fieldPosition="0">
        <references count="3">
          <reference field="0" count="1" selected="0">
            <x v="90"/>
          </reference>
          <reference field="2" count="1" selected="0">
            <x v="11"/>
          </reference>
          <reference field="3" count="1">
            <x v="70"/>
          </reference>
        </references>
      </pivotArea>
    </format>
    <format dxfId="6419">
      <pivotArea dataOnly="0" labelOnly="1" outline="0" fieldPosition="0">
        <references count="3">
          <reference field="0" count="1" selected="0">
            <x v="89"/>
          </reference>
          <reference field="2" count="1" selected="0">
            <x v="12"/>
          </reference>
          <reference field="3" count="1">
            <x v="125"/>
          </reference>
        </references>
      </pivotArea>
    </format>
    <format dxfId="6418">
      <pivotArea dataOnly="0" labelOnly="1" outline="0" fieldPosition="0">
        <references count="3">
          <reference field="0" count="1" selected="0">
            <x v="88"/>
          </reference>
          <reference field="2" count="1" selected="0">
            <x v="13"/>
          </reference>
          <reference field="3" count="1">
            <x v="57"/>
          </reference>
        </references>
      </pivotArea>
    </format>
    <format dxfId="6417">
      <pivotArea dataOnly="0" labelOnly="1" outline="0" fieldPosition="0">
        <references count="3">
          <reference field="0" count="1" selected="0">
            <x v="87"/>
          </reference>
          <reference field="2" count="1" selected="0">
            <x v="14"/>
          </reference>
          <reference field="3" count="1">
            <x v="8"/>
          </reference>
        </references>
      </pivotArea>
    </format>
    <format dxfId="6416">
      <pivotArea dataOnly="0" labelOnly="1" outline="0" fieldPosition="0">
        <references count="3">
          <reference field="0" count="1" selected="0">
            <x v="87"/>
          </reference>
          <reference field="2" count="1" selected="0">
            <x v="16"/>
          </reference>
          <reference field="3" count="1">
            <x v="63"/>
          </reference>
        </references>
      </pivotArea>
    </format>
    <format dxfId="6415">
      <pivotArea dataOnly="0" labelOnly="1" outline="0" fieldPosition="0">
        <references count="3">
          <reference field="0" count="1" selected="0">
            <x v="86"/>
          </reference>
          <reference field="2" count="1" selected="0">
            <x v="15"/>
          </reference>
          <reference field="3" count="1">
            <x v="11"/>
          </reference>
        </references>
      </pivotArea>
    </format>
    <format dxfId="6414">
      <pivotArea dataOnly="0" labelOnly="1" outline="0" fieldPosition="0">
        <references count="3">
          <reference field="0" count="1" selected="0">
            <x v="85"/>
          </reference>
          <reference field="2" count="1" selected="0">
            <x v="17"/>
          </reference>
          <reference field="3" count="1">
            <x v="9"/>
          </reference>
        </references>
      </pivotArea>
    </format>
    <format dxfId="6413">
      <pivotArea dataOnly="0" labelOnly="1" outline="0" fieldPosition="0">
        <references count="3">
          <reference field="0" count="1" selected="0">
            <x v="84"/>
          </reference>
          <reference field="2" count="1" selected="0">
            <x v="18"/>
          </reference>
          <reference field="3" count="1">
            <x v="122"/>
          </reference>
        </references>
      </pivotArea>
    </format>
    <format dxfId="6412">
      <pivotArea dataOnly="0" labelOnly="1" outline="0" fieldPosition="0">
        <references count="3">
          <reference field="0" count="1" selected="0">
            <x v="83"/>
          </reference>
          <reference field="2" count="1" selected="0">
            <x v="118"/>
          </reference>
          <reference field="3" count="1">
            <x v="10"/>
          </reference>
        </references>
      </pivotArea>
    </format>
    <format dxfId="6411">
      <pivotArea dataOnly="0" labelOnly="1" outline="0" fieldPosition="0">
        <references count="3">
          <reference field="0" count="1" selected="0">
            <x v="82"/>
          </reference>
          <reference field="2" count="1" selected="0">
            <x v="19"/>
          </reference>
          <reference field="3" count="1">
            <x v="6"/>
          </reference>
        </references>
      </pivotArea>
    </format>
    <format dxfId="6410">
      <pivotArea dataOnly="0" labelOnly="1" outline="0" fieldPosition="0">
        <references count="3">
          <reference field="0" count="1" selected="0">
            <x v="81"/>
          </reference>
          <reference field="2" count="1" selected="0">
            <x v="119"/>
          </reference>
          <reference field="3" count="1">
            <x v="7"/>
          </reference>
        </references>
      </pivotArea>
    </format>
    <format dxfId="6409">
      <pivotArea dataOnly="0" labelOnly="1" outline="0" fieldPosition="0">
        <references count="3">
          <reference field="0" count="1" selected="0">
            <x v="80"/>
          </reference>
          <reference field="2" count="1" selected="0">
            <x v="112"/>
          </reference>
          <reference field="3" count="1">
            <x v="25"/>
          </reference>
        </references>
      </pivotArea>
    </format>
    <format dxfId="6408">
      <pivotArea dataOnly="0" labelOnly="1" outline="0" fieldPosition="0">
        <references count="3">
          <reference field="0" count="1" selected="0">
            <x v="79"/>
          </reference>
          <reference field="2" count="1" selected="0">
            <x v="20"/>
          </reference>
          <reference field="3" count="1">
            <x v="58"/>
          </reference>
        </references>
      </pivotArea>
    </format>
    <format dxfId="6407">
      <pivotArea dataOnly="0" labelOnly="1" outline="0" fieldPosition="0">
        <references count="3">
          <reference field="0" count="1" selected="0">
            <x v="78"/>
          </reference>
          <reference field="2" count="1" selected="0">
            <x v="113"/>
          </reference>
          <reference field="3" count="1">
            <x v="12"/>
          </reference>
        </references>
      </pivotArea>
    </format>
    <format dxfId="6406">
      <pivotArea dataOnly="0" labelOnly="1" outline="0" fieldPosition="0">
        <references count="3">
          <reference field="0" count="1" selected="0">
            <x v="77"/>
          </reference>
          <reference field="2" count="1" selected="0">
            <x v="21"/>
          </reference>
          <reference field="3" count="1">
            <x v="110"/>
          </reference>
        </references>
      </pivotArea>
    </format>
    <format dxfId="6405">
      <pivotArea dataOnly="0" labelOnly="1" outline="0" fieldPosition="0">
        <references count="3">
          <reference field="0" count="1" selected="0">
            <x v="76"/>
          </reference>
          <reference field="2" count="1" selected="0">
            <x v="22"/>
          </reference>
          <reference field="3" count="1">
            <x v="66"/>
          </reference>
        </references>
      </pivotArea>
    </format>
    <format dxfId="6404">
      <pivotArea dataOnly="0" labelOnly="1" outline="0" fieldPosition="0">
        <references count="3">
          <reference field="0" count="1" selected="0">
            <x v="75"/>
          </reference>
          <reference field="2" count="1" selected="0">
            <x v="23"/>
          </reference>
          <reference field="3" count="1">
            <x v="96"/>
          </reference>
        </references>
      </pivotArea>
    </format>
    <format dxfId="6403">
      <pivotArea dataOnly="0" labelOnly="1" outline="0" fieldPosition="0">
        <references count="3">
          <reference field="0" count="1" selected="0">
            <x v="74"/>
          </reference>
          <reference field="2" count="1" selected="0">
            <x v="114"/>
          </reference>
          <reference field="3" count="1">
            <x v="56"/>
          </reference>
        </references>
      </pivotArea>
    </format>
    <format dxfId="6402">
      <pivotArea dataOnly="0" labelOnly="1" outline="0" fieldPosition="0">
        <references count="3">
          <reference field="0" count="1" selected="0">
            <x v="73"/>
          </reference>
          <reference field="2" count="1" selected="0">
            <x v="24"/>
          </reference>
          <reference field="3" count="1">
            <x v="22"/>
          </reference>
        </references>
      </pivotArea>
    </format>
    <format dxfId="6401">
      <pivotArea dataOnly="0" labelOnly="1" outline="0" fieldPosition="0">
        <references count="3">
          <reference field="0" count="1" selected="0">
            <x v="73"/>
          </reference>
          <reference field="2" count="1" selected="0">
            <x v="25"/>
          </reference>
          <reference field="3" count="1">
            <x v="107"/>
          </reference>
        </references>
      </pivotArea>
    </format>
    <format dxfId="6400">
      <pivotArea dataOnly="0" labelOnly="1" outline="0" fieldPosition="0">
        <references count="3">
          <reference field="0" count="1" selected="0">
            <x v="72"/>
          </reference>
          <reference field="2" count="1" selected="0">
            <x v="133"/>
          </reference>
          <reference field="3" count="1">
            <x v="65"/>
          </reference>
        </references>
      </pivotArea>
    </format>
    <format dxfId="6399">
      <pivotArea dataOnly="0" labelOnly="1" outline="0" fieldPosition="0">
        <references count="3">
          <reference field="0" count="1" selected="0">
            <x v="71"/>
          </reference>
          <reference field="2" count="1" selected="0">
            <x v="26"/>
          </reference>
          <reference field="3" count="1">
            <x v="108"/>
          </reference>
        </references>
      </pivotArea>
    </format>
    <format dxfId="6398">
      <pivotArea dataOnly="0" labelOnly="1" outline="0" fieldPosition="0">
        <references count="3">
          <reference field="0" count="1" selected="0">
            <x v="70"/>
          </reference>
          <reference field="2" count="1" selected="0">
            <x v="27"/>
          </reference>
          <reference field="3" count="1">
            <x v="111"/>
          </reference>
        </references>
      </pivotArea>
    </format>
    <format dxfId="6397">
      <pivotArea dataOnly="0" labelOnly="1" outline="0" fieldPosition="0">
        <references count="3">
          <reference field="0" count="1" selected="0">
            <x v="70"/>
          </reference>
          <reference field="2" count="1" selected="0">
            <x v="28"/>
          </reference>
          <reference field="3" count="1">
            <x v="112"/>
          </reference>
        </references>
      </pivotArea>
    </format>
    <format dxfId="6396">
      <pivotArea dataOnly="0" labelOnly="1" outline="0" fieldPosition="0">
        <references count="3">
          <reference field="0" count="1" selected="0">
            <x v="70"/>
          </reference>
          <reference field="2" count="1" selected="0">
            <x v="29"/>
          </reference>
          <reference field="3" count="1">
            <x v="113"/>
          </reference>
        </references>
      </pivotArea>
    </format>
    <format dxfId="6395">
      <pivotArea dataOnly="0" labelOnly="1" outline="0" fieldPosition="0">
        <references count="3">
          <reference field="0" count="1" selected="0">
            <x v="70"/>
          </reference>
          <reference field="2" count="1" selected="0">
            <x v="31"/>
          </reference>
          <reference field="3" count="1">
            <x v="114"/>
          </reference>
        </references>
      </pivotArea>
    </format>
    <format dxfId="6394">
      <pivotArea dataOnly="0" labelOnly="1" outline="0" fieldPosition="0">
        <references count="3">
          <reference field="0" count="1" selected="0">
            <x v="70"/>
          </reference>
          <reference field="2" count="1" selected="0">
            <x v="32"/>
          </reference>
          <reference field="3" count="1">
            <x v="115"/>
          </reference>
        </references>
      </pivotArea>
    </format>
    <format dxfId="6393">
      <pivotArea dataOnly="0" labelOnly="1" outline="0" fieldPosition="0">
        <references count="3">
          <reference field="0" count="1" selected="0">
            <x v="70"/>
          </reference>
          <reference field="2" count="1" selected="0">
            <x v="34"/>
          </reference>
          <reference field="3" count="1">
            <x v="116"/>
          </reference>
        </references>
      </pivotArea>
    </format>
    <format dxfId="6392">
      <pivotArea dataOnly="0" labelOnly="1" outline="0" fieldPosition="0">
        <references count="3">
          <reference field="0" count="1" selected="0">
            <x v="69"/>
          </reference>
          <reference field="2" count="1" selected="0">
            <x v="128"/>
          </reference>
          <reference field="3" count="1">
            <x v="138"/>
          </reference>
        </references>
      </pivotArea>
    </format>
    <format dxfId="6391">
      <pivotArea dataOnly="0" labelOnly="1" outline="0" fieldPosition="0">
        <references count="3">
          <reference field="0" count="1" selected="0">
            <x v="68"/>
          </reference>
          <reference field="2" count="1" selected="0">
            <x v="36"/>
          </reference>
          <reference field="3" count="1">
            <x v="137"/>
          </reference>
        </references>
      </pivotArea>
    </format>
    <format dxfId="6390">
      <pivotArea dataOnly="0" labelOnly="1" outline="0" fieldPosition="0">
        <references count="3">
          <reference field="0" count="1" selected="0">
            <x v="68"/>
          </reference>
          <reference field="2" count="1" selected="0">
            <x v="37"/>
          </reference>
          <reference field="3" count="1">
            <x v="73"/>
          </reference>
        </references>
      </pivotArea>
    </format>
    <format dxfId="6389">
      <pivotArea dataOnly="0" labelOnly="1" outline="0" fieldPosition="0">
        <references count="3">
          <reference field="0" count="1" selected="0">
            <x v="68"/>
          </reference>
          <reference field="2" count="1" selected="0">
            <x v="38"/>
          </reference>
          <reference field="3" count="1">
            <x v="136"/>
          </reference>
        </references>
      </pivotArea>
    </format>
    <format dxfId="6388">
      <pivotArea dataOnly="0" labelOnly="1" outline="0" fieldPosition="0">
        <references count="3">
          <reference field="0" count="1" selected="0">
            <x v="68"/>
          </reference>
          <reference field="2" count="1" selected="0">
            <x v="39"/>
          </reference>
          <reference field="3" count="1">
            <x v="135"/>
          </reference>
        </references>
      </pivotArea>
    </format>
    <format dxfId="6387">
      <pivotArea dataOnly="0" labelOnly="1" outline="0" fieldPosition="0">
        <references count="3">
          <reference field="0" count="1" selected="0">
            <x v="67"/>
          </reference>
          <reference field="2" count="1" selected="0">
            <x v="40"/>
          </reference>
          <reference field="3" count="1">
            <x v="48"/>
          </reference>
        </references>
      </pivotArea>
    </format>
    <format dxfId="6386">
      <pivotArea dataOnly="0" labelOnly="1" outline="0" fieldPosition="0">
        <references count="3">
          <reference field="0" count="1" selected="0">
            <x v="66"/>
          </reference>
          <reference field="2" count="1" selected="0">
            <x v="131"/>
          </reference>
          <reference field="3" count="1">
            <x v="131"/>
          </reference>
        </references>
      </pivotArea>
    </format>
    <format dxfId="6385">
      <pivotArea dataOnly="0" labelOnly="1" outline="0" fieldPosition="0">
        <references count="3">
          <reference field="0" count="1" selected="0">
            <x v="65"/>
          </reference>
          <reference field="2" count="1" selected="0">
            <x v="41"/>
          </reference>
          <reference field="3" count="1">
            <x v="100"/>
          </reference>
        </references>
      </pivotArea>
    </format>
    <format dxfId="6384">
      <pivotArea dataOnly="0" labelOnly="1" outline="0" fieldPosition="0">
        <references count="3">
          <reference field="0" count="1" selected="0">
            <x v="64"/>
          </reference>
          <reference field="2" count="1" selected="0">
            <x v="46"/>
          </reference>
          <reference field="3" count="1">
            <x v="0"/>
          </reference>
        </references>
      </pivotArea>
    </format>
    <format dxfId="6383">
      <pivotArea dataOnly="0" labelOnly="1" outline="0" fieldPosition="0">
        <references count="3">
          <reference field="0" count="1" selected="0">
            <x v="63"/>
          </reference>
          <reference field="2" count="1" selected="0">
            <x v="43"/>
          </reference>
          <reference field="3" count="1">
            <x v="84"/>
          </reference>
        </references>
      </pivotArea>
    </format>
    <format dxfId="6382">
      <pivotArea dataOnly="0" labelOnly="1" outline="0" fieldPosition="0">
        <references count="3">
          <reference field="0" count="1" selected="0">
            <x v="63"/>
          </reference>
          <reference field="2" count="1" selected="0">
            <x v="44"/>
          </reference>
          <reference field="3" count="1">
            <x v="86"/>
          </reference>
        </references>
      </pivotArea>
    </format>
    <format dxfId="6381">
      <pivotArea dataOnly="0" labelOnly="1" outline="0" fieldPosition="0">
        <references count="3">
          <reference field="0" count="1" selected="0">
            <x v="63"/>
          </reference>
          <reference field="2" count="1" selected="0">
            <x v="45"/>
          </reference>
          <reference field="3" count="1">
            <x v="85"/>
          </reference>
        </references>
      </pivotArea>
    </format>
    <format dxfId="6380">
      <pivotArea dataOnly="0" labelOnly="1" outline="0" fieldPosition="0">
        <references count="3">
          <reference field="0" count="1" selected="0">
            <x v="62"/>
          </reference>
          <reference field="2" count="1" selected="0">
            <x v="42"/>
          </reference>
          <reference field="3" count="1">
            <x v="1"/>
          </reference>
        </references>
      </pivotArea>
    </format>
    <format dxfId="6379">
      <pivotArea dataOnly="0" labelOnly="1" outline="0" fieldPosition="0">
        <references count="3">
          <reference field="0" count="1" selected="0">
            <x v="62"/>
          </reference>
          <reference field="2" count="1" selected="0">
            <x v="125"/>
          </reference>
          <reference field="3" count="1">
            <x v="4"/>
          </reference>
        </references>
      </pivotArea>
    </format>
    <format dxfId="6378">
      <pivotArea dataOnly="0" labelOnly="1" outline="0" fieldPosition="0">
        <references count="3">
          <reference field="0" count="1" selected="0">
            <x v="62"/>
          </reference>
          <reference field="2" count="1" selected="0">
            <x v="126"/>
          </reference>
          <reference field="3" count="1">
            <x v="132"/>
          </reference>
        </references>
      </pivotArea>
    </format>
    <format dxfId="6377">
      <pivotArea dataOnly="0" labelOnly="1" outline="0" fieldPosition="0">
        <references count="3">
          <reference field="0" count="1" selected="0">
            <x v="61"/>
          </reference>
          <reference field="2" count="1" selected="0">
            <x v="122"/>
          </reference>
          <reference field="3" count="1">
            <x v="92"/>
          </reference>
        </references>
      </pivotArea>
    </format>
    <format dxfId="6376">
      <pivotArea dataOnly="0" labelOnly="1" outline="0" fieldPosition="0">
        <references count="3">
          <reference field="0" count="1" selected="0">
            <x v="61"/>
          </reference>
          <reference field="2" count="1" selected="0">
            <x v="127"/>
          </reference>
          <reference field="3" count="1">
            <x v="5"/>
          </reference>
        </references>
      </pivotArea>
    </format>
    <format dxfId="6375">
      <pivotArea dataOnly="0" labelOnly="1" outline="0" fieldPosition="0">
        <references count="3">
          <reference field="0" count="1" selected="0">
            <x v="60"/>
          </reference>
          <reference field="2" count="1" selected="0">
            <x v="47"/>
          </reference>
          <reference field="3" count="1">
            <x v="81"/>
          </reference>
        </references>
      </pivotArea>
    </format>
    <format dxfId="6374">
      <pivotArea dataOnly="0" labelOnly="1" outline="0" fieldPosition="0">
        <references count="3">
          <reference field="0" count="1" selected="0">
            <x v="59"/>
          </reference>
          <reference field="2" count="1" selected="0">
            <x v="48"/>
          </reference>
          <reference field="3" count="1">
            <x v="119"/>
          </reference>
        </references>
      </pivotArea>
    </format>
    <format dxfId="6373">
      <pivotArea dataOnly="0" labelOnly="1" outline="0" fieldPosition="0">
        <references count="3">
          <reference field="0" count="1" selected="0">
            <x v="59"/>
          </reference>
          <reference field="2" count="1" selected="0">
            <x v="120"/>
          </reference>
          <reference field="3" count="1">
            <x v="118"/>
          </reference>
        </references>
      </pivotArea>
    </format>
    <format dxfId="6372">
      <pivotArea dataOnly="0" labelOnly="1" outline="0" fieldPosition="0">
        <references count="3">
          <reference field="0" count="1" selected="0">
            <x v="58"/>
          </reference>
          <reference field="2" count="1" selected="0">
            <x v="49"/>
          </reference>
          <reference field="3" count="1">
            <x v="104"/>
          </reference>
        </references>
      </pivotArea>
    </format>
    <format dxfId="6371">
      <pivotArea dataOnly="0" labelOnly="1" outline="0" fieldPosition="0">
        <references count="3">
          <reference field="0" count="1" selected="0">
            <x v="57"/>
          </reference>
          <reference field="2" count="1" selected="0">
            <x v="50"/>
          </reference>
          <reference field="3" count="1">
            <x v="106"/>
          </reference>
        </references>
      </pivotArea>
    </format>
    <format dxfId="6370">
      <pivotArea dataOnly="0" labelOnly="1" outline="0" fieldPosition="0">
        <references count="3">
          <reference field="0" count="1" selected="0">
            <x v="56"/>
          </reference>
          <reference field="2" count="1" selected="0">
            <x v="51"/>
          </reference>
          <reference field="3" count="1">
            <x v="98"/>
          </reference>
        </references>
      </pivotArea>
    </format>
    <format dxfId="6369">
      <pivotArea dataOnly="0" labelOnly="1" outline="0" fieldPosition="0">
        <references count="3">
          <reference field="0" count="1" selected="0">
            <x v="55"/>
          </reference>
          <reference field="2" count="1" selected="0">
            <x v="53"/>
          </reference>
          <reference field="3" count="1">
            <x v="72"/>
          </reference>
        </references>
      </pivotArea>
    </format>
    <format dxfId="6368">
      <pivotArea dataOnly="0" labelOnly="1" outline="0" fieldPosition="0">
        <references count="3">
          <reference field="0" count="1" selected="0">
            <x v="54"/>
          </reference>
          <reference field="2" count="1" selected="0">
            <x v="54"/>
          </reference>
          <reference field="3" count="1">
            <x v="71"/>
          </reference>
        </references>
      </pivotArea>
    </format>
    <format dxfId="6367">
      <pivotArea dataOnly="0" labelOnly="1" outline="0" fieldPosition="0">
        <references count="3">
          <reference field="0" count="1" selected="0">
            <x v="53"/>
          </reference>
          <reference field="2" count="1" selected="0">
            <x v="55"/>
          </reference>
          <reference field="3" count="1">
            <x v="89"/>
          </reference>
        </references>
      </pivotArea>
    </format>
    <format dxfId="6366">
      <pivotArea dataOnly="0" labelOnly="1" outline="0" fieldPosition="0">
        <references count="3">
          <reference field="0" count="1" selected="0">
            <x v="52"/>
          </reference>
          <reference field="2" count="1" selected="0">
            <x v="56"/>
          </reference>
          <reference field="3" count="1">
            <x v="26"/>
          </reference>
        </references>
      </pivotArea>
    </format>
    <format dxfId="6365">
      <pivotArea dataOnly="0" labelOnly="1" outline="0" fieldPosition="0">
        <references count="3">
          <reference field="0" count="1" selected="0">
            <x v="52"/>
          </reference>
          <reference field="2" count="1" selected="0">
            <x v="57"/>
          </reference>
          <reference field="3" count="1">
            <x v="28"/>
          </reference>
        </references>
      </pivotArea>
    </format>
    <format dxfId="6364">
      <pivotArea dataOnly="0" labelOnly="1" outline="0" fieldPosition="0">
        <references count="3">
          <reference field="0" count="1" selected="0">
            <x v="51"/>
          </reference>
          <reference field="2" count="1" selected="0">
            <x v="58"/>
          </reference>
          <reference field="3" count="1">
            <x v="123"/>
          </reference>
        </references>
      </pivotArea>
    </format>
    <format dxfId="6363">
      <pivotArea dataOnly="0" labelOnly="1" outline="0" fieldPosition="0">
        <references count="3">
          <reference field="0" count="1" selected="0">
            <x v="50"/>
          </reference>
          <reference field="2" count="1" selected="0">
            <x v="59"/>
          </reference>
          <reference field="3" count="1">
            <x v="87"/>
          </reference>
        </references>
      </pivotArea>
    </format>
    <format dxfId="6362">
      <pivotArea dataOnly="0" labelOnly="1" outline="0" fieldPosition="0">
        <references count="3">
          <reference field="0" count="1" selected="0">
            <x v="49"/>
          </reference>
          <reference field="2" count="1" selected="0">
            <x v="115"/>
          </reference>
          <reference field="3" count="1">
            <x v="35"/>
          </reference>
        </references>
      </pivotArea>
    </format>
    <format dxfId="6361">
      <pivotArea dataOnly="0" labelOnly="1" outline="0" fieldPosition="0">
        <references count="3">
          <reference field="0" count="1" selected="0">
            <x v="48"/>
          </reference>
          <reference field="2" count="1" selected="0">
            <x v="60"/>
          </reference>
          <reference field="3" count="1">
            <x v="102"/>
          </reference>
        </references>
      </pivotArea>
    </format>
    <format dxfId="6360">
      <pivotArea dataOnly="0" labelOnly="1" outline="0" fieldPosition="0">
        <references count="3">
          <reference field="0" count="1" selected="0">
            <x v="47"/>
          </reference>
          <reference field="2" count="1" selected="0">
            <x v="124"/>
          </reference>
          <reference field="3" count="1">
            <x v="27"/>
          </reference>
        </references>
      </pivotArea>
    </format>
    <format dxfId="6359">
      <pivotArea dataOnly="0" labelOnly="1" outline="0" fieldPosition="0">
        <references count="3">
          <reference field="0" count="1" selected="0">
            <x v="46"/>
          </reference>
          <reference field="2" count="1" selected="0">
            <x v="116"/>
          </reference>
          <reference field="3" count="1">
            <x v="51"/>
          </reference>
        </references>
      </pivotArea>
    </format>
    <format dxfId="6358">
      <pivotArea dataOnly="0" labelOnly="1" outline="0" fieldPosition="0">
        <references count="3">
          <reference field="0" count="1" selected="0">
            <x v="45"/>
          </reference>
          <reference field="2" count="1" selected="0">
            <x v="67"/>
          </reference>
          <reference field="3" count="1">
            <x v="53"/>
          </reference>
        </references>
      </pivotArea>
    </format>
    <format dxfId="6357">
      <pivotArea dataOnly="0" labelOnly="1" outline="0" fieldPosition="0">
        <references count="3">
          <reference field="0" count="1" selected="0">
            <x v="44"/>
          </reference>
          <reference field="2" count="1" selected="0">
            <x v="61"/>
          </reference>
          <reference field="3" count="1">
            <x v="54"/>
          </reference>
        </references>
      </pivotArea>
    </format>
    <format dxfId="6356">
      <pivotArea dataOnly="0" labelOnly="1" outline="0" fieldPosition="0">
        <references count="3">
          <reference field="0" count="1" selected="0">
            <x v="43"/>
          </reference>
          <reference field="2" count="1" selected="0">
            <x v="117"/>
          </reference>
          <reference field="3" count="1">
            <x v="52"/>
          </reference>
        </references>
      </pivotArea>
    </format>
    <format dxfId="6355">
      <pivotArea dataOnly="0" labelOnly="1" outline="0" fieldPosition="0">
        <references count="3">
          <reference field="0" count="1" selected="0">
            <x v="42"/>
          </reference>
          <reference field="2" count="1" selected="0">
            <x v="62"/>
          </reference>
          <reference field="3" count="1">
            <x v="31"/>
          </reference>
        </references>
      </pivotArea>
    </format>
    <format dxfId="6354">
      <pivotArea dataOnly="0" labelOnly="1" outline="0" fieldPosition="0">
        <references count="3">
          <reference field="0" count="1" selected="0">
            <x v="41"/>
          </reference>
          <reference field="2" count="1" selected="0">
            <x v="63"/>
          </reference>
          <reference field="3" count="1">
            <x v="79"/>
          </reference>
        </references>
      </pivotArea>
    </format>
    <format dxfId="6353">
      <pivotArea dataOnly="0" labelOnly="1" outline="0" fieldPosition="0">
        <references count="3">
          <reference field="0" count="1" selected="0">
            <x v="40"/>
          </reference>
          <reference field="2" count="1" selected="0">
            <x v="64"/>
          </reference>
          <reference field="3" count="1">
            <x v="127"/>
          </reference>
        </references>
      </pivotArea>
    </format>
    <format dxfId="6352">
      <pivotArea dataOnly="0" labelOnly="1" outline="0" fieldPosition="0">
        <references count="3">
          <reference field="0" count="1" selected="0">
            <x v="39"/>
          </reference>
          <reference field="2" count="1" selected="0">
            <x v="66"/>
          </reference>
          <reference field="3" count="1">
            <x v="46"/>
          </reference>
        </references>
      </pivotArea>
    </format>
    <format dxfId="6351">
      <pivotArea dataOnly="0" labelOnly="1" outline="0" fieldPosition="0">
        <references count="3">
          <reference field="0" count="1" selected="0">
            <x v="38"/>
          </reference>
          <reference field="2" count="1" selected="0">
            <x v="65"/>
          </reference>
          <reference field="3" count="1">
            <x v="16"/>
          </reference>
        </references>
      </pivotArea>
    </format>
    <format dxfId="6350">
      <pivotArea dataOnly="0" labelOnly="1" outline="0" fieldPosition="0">
        <references count="3">
          <reference field="0" count="1" selected="0">
            <x v="37"/>
          </reference>
          <reference field="2" count="1" selected="0">
            <x v="68"/>
          </reference>
          <reference field="3" count="1">
            <x v="77"/>
          </reference>
        </references>
      </pivotArea>
    </format>
    <format dxfId="6349">
      <pivotArea dataOnly="0" labelOnly="1" outline="0" fieldPosition="0">
        <references count="3">
          <reference field="0" count="1" selected="0">
            <x v="36"/>
          </reference>
          <reference field="2" count="1" selected="0">
            <x v="121"/>
          </reference>
          <reference field="3" count="1">
            <x v="29"/>
          </reference>
        </references>
      </pivotArea>
    </format>
    <format dxfId="6348">
      <pivotArea dataOnly="0" labelOnly="1" outline="0" fieldPosition="0">
        <references count="3">
          <reference field="0" count="1" selected="0">
            <x v="35"/>
          </reference>
          <reference field="2" count="1" selected="0">
            <x v="70"/>
          </reference>
          <reference field="3" count="1">
            <x v="80"/>
          </reference>
        </references>
      </pivotArea>
    </format>
    <format dxfId="6347">
      <pivotArea dataOnly="0" labelOnly="1" outline="0" fieldPosition="0">
        <references count="3">
          <reference field="0" count="1" selected="0">
            <x v="34"/>
          </reference>
          <reference field="2" count="1" selected="0">
            <x v="69"/>
          </reference>
          <reference field="3" count="1">
            <x v="78"/>
          </reference>
        </references>
      </pivotArea>
    </format>
    <format dxfId="6346">
      <pivotArea dataOnly="0" labelOnly="1" outline="0" fieldPosition="0">
        <references count="3">
          <reference field="0" count="1" selected="0">
            <x v="33"/>
          </reference>
          <reference field="2" count="1" selected="0">
            <x v="71"/>
          </reference>
          <reference field="3" count="1">
            <x v="99"/>
          </reference>
        </references>
      </pivotArea>
    </format>
    <format dxfId="6345">
      <pivotArea dataOnly="0" labelOnly="1" outline="0" fieldPosition="0">
        <references count="3">
          <reference field="0" count="1" selected="0">
            <x v="32"/>
          </reference>
          <reference field="2" count="1" selected="0">
            <x v="72"/>
          </reference>
          <reference field="3" count="1">
            <x v="95"/>
          </reference>
        </references>
      </pivotArea>
    </format>
    <format dxfId="6344">
      <pivotArea dataOnly="0" labelOnly="1" outline="0" fieldPosition="0">
        <references count="3">
          <reference field="0" count="1" selected="0">
            <x v="31"/>
          </reference>
          <reference field="2" count="1" selected="0">
            <x v="73"/>
          </reference>
          <reference field="3" count="1">
            <x v="140"/>
          </reference>
        </references>
      </pivotArea>
    </format>
    <format dxfId="6343">
      <pivotArea dataOnly="0" labelOnly="1" outline="0" fieldPosition="0">
        <references count="3">
          <reference field="0" count="1" selected="0">
            <x v="30"/>
          </reference>
          <reference field="2" count="1" selected="0">
            <x v="76"/>
          </reference>
          <reference field="3" count="1">
            <x v="133"/>
          </reference>
        </references>
      </pivotArea>
    </format>
    <format dxfId="6342">
      <pivotArea dataOnly="0" labelOnly="1" outline="0" fieldPosition="0">
        <references count="3">
          <reference field="0" count="1" selected="0">
            <x v="29"/>
          </reference>
          <reference field="2" count="1" selected="0">
            <x v="74"/>
          </reference>
          <reference field="3" count="1">
            <x v="61"/>
          </reference>
        </references>
      </pivotArea>
    </format>
    <format dxfId="6341">
      <pivotArea dataOnly="0" labelOnly="1" outline="0" fieldPosition="0">
        <references count="3">
          <reference field="0" count="1" selected="0">
            <x v="29"/>
          </reference>
          <reference field="2" count="1" selected="0">
            <x v="75"/>
          </reference>
          <reference field="3" count="1">
            <x v="76"/>
          </reference>
        </references>
      </pivotArea>
    </format>
    <format dxfId="6340">
      <pivotArea dataOnly="0" labelOnly="1" outline="0" fieldPosition="0">
        <references count="3">
          <reference field="0" count="1" selected="0">
            <x v="28"/>
          </reference>
          <reference field="2" count="1" selected="0">
            <x v="77"/>
          </reference>
          <reference field="3" count="1">
            <x v="13"/>
          </reference>
        </references>
      </pivotArea>
    </format>
    <format dxfId="6339">
      <pivotArea dataOnly="0" labelOnly="1" outline="0" fieldPosition="0">
        <references count="3">
          <reference field="0" count="1" selected="0">
            <x v="28"/>
          </reference>
          <reference field="2" count="1" selected="0">
            <x v="78"/>
          </reference>
          <reference field="3" count="1">
            <x v="49"/>
          </reference>
        </references>
      </pivotArea>
    </format>
    <format dxfId="6338">
      <pivotArea dataOnly="0" labelOnly="1" outline="0" fieldPosition="0">
        <references count="3">
          <reference field="0" count="1" selected="0">
            <x v="28"/>
          </reference>
          <reference field="2" count="1" selected="0">
            <x v="79"/>
          </reference>
          <reference field="3" count="1">
            <x v="55"/>
          </reference>
        </references>
      </pivotArea>
    </format>
    <format dxfId="6337">
      <pivotArea dataOnly="0" labelOnly="1" outline="0" fieldPosition="0">
        <references count="3">
          <reference field="0" count="1" selected="0">
            <x v="28"/>
          </reference>
          <reference field="2" count="1" selected="0">
            <x v="80"/>
          </reference>
          <reference field="3" count="1">
            <x v="124"/>
          </reference>
        </references>
      </pivotArea>
    </format>
    <format dxfId="6336">
      <pivotArea dataOnly="0" labelOnly="1" outline="0" fieldPosition="0">
        <references count="3">
          <reference field="0" count="1" selected="0">
            <x v="28"/>
          </reference>
          <reference field="2" count="1" selected="0">
            <x v="81"/>
          </reference>
          <reference field="3" count="1">
            <x v="74"/>
          </reference>
        </references>
      </pivotArea>
    </format>
    <format dxfId="6335">
      <pivotArea dataOnly="0" labelOnly="1" outline="0" fieldPosition="0">
        <references count="3">
          <reference field="0" count="1" selected="0">
            <x v="28"/>
          </reference>
          <reference field="2" count="1" selected="0">
            <x v="82"/>
          </reference>
          <reference field="3" count="1">
            <x v="117"/>
          </reference>
        </references>
      </pivotArea>
    </format>
    <format dxfId="6334">
      <pivotArea dataOnly="0" labelOnly="1" outline="0" fieldPosition="0">
        <references count="3">
          <reference field="0" count="1" selected="0">
            <x v="28"/>
          </reference>
          <reference field="2" count="1" selected="0">
            <x v="83"/>
          </reference>
          <reference field="3" count="1">
            <x v="134"/>
          </reference>
        </references>
      </pivotArea>
    </format>
    <format dxfId="6333">
      <pivotArea dataOnly="0" labelOnly="1" outline="0" fieldPosition="0">
        <references count="3">
          <reference field="0" count="1" selected="0">
            <x v="27"/>
          </reference>
          <reference field="2" count="1" selected="0">
            <x v="85"/>
          </reference>
          <reference field="3" count="1">
            <x v="33"/>
          </reference>
        </references>
      </pivotArea>
    </format>
    <format dxfId="6332">
      <pivotArea dataOnly="0" labelOnly="1" outline="0" fieldPosition="0">
        <references count="3">
          <reference field="0" count="1" selected="0">
            <x v="26"/>
          </reference>
          <reference field="2" count="1" selected="0">
            <x v="84"/>
          </reference>
          <reference field="3" count="1">
            <x v="3"/>
          </reference>
        </references>
      </pivotArea>
    </format>
    <format dxfId="6331">
      <pivotArea dataOnly="0" labelOnly="1" outline="0" fieldPosition="0">
        <references count="3">
          <reference field="0" count="1" selected="0">
            <x v="25"/>
          </reference>
          <reference field="2" count="1" selected="0">
            <x v="86"/>
          </reference>
          <reference field="3" count="1">
            <x v="36"/>
          </reference>
        </references>
      </pivotArea>
    </format>
    <format dxfId="6330">
      <pivotArea dataOnly="0" labelOnly="1" outline="0" fieldPosition="0">
        <references count="3">
          <reference field="0" count="1" selected="0">
            <x v="24"/>
          </reference>
          <reference field="2" count="1" selected="0">
            <x v="87"/>
          </reference>
          <reference field="3" count="1">
            <x v="94"/>
          </reference>
        </references>
      </pivotArea>
    </format>
    <format dxfId="6329">
      <pivotArea dataOnly="0" labelOnly="1" outline="0" fieldPosition="0">
        <references count="3">
          <reference field="0" count="1" selected="0">
            <x v="23"/>
          </reference>
          <reference field="2" count="1" selected="0">
            <x v="88"/>
          </reference>
          <reference field="3" count="1">
            <x v="43"/>
          </reference>
        </references>
      </pivotArea>
    </format>
    <format dxfId="6328">
      <pivotArea dataOnly="0" labelOnly="1" outline="0" fieldPosition="0">
        <references count="3">
          <reference field="0" count="1" selected="0">
            <x v="22"/>
          </reference>
          <reference field="2" count="1" selected="0">
            <x v="89"/>
          </reference>
          <reference field="3" count="1">
            <x v="15"/>
          </reference>
        </references>
      </pivotArea>
    </format>
    <format dxfId="6327">
      <pivotArea dataOnly="0" labelOnly="1" outline="0" fieldPosition="0">
        <references count="3">
          <reference field="0" count="1" selected="0">
            <x v="21"/>
          </reference>
          <reference field="2" count="1" selected="0">
            <x v="90"/>
          </reference>
          <reference field="3" count="1">
            <x v="45"/>
          </reference>
        </references>
      </pivotArea>
    </format>
    <format dxfId="6326">
      <pivotArea dataOnly="0" labelOnly="1" outline="0" fieldPosition="0">
        <references count="3">
          <reference field="0" count="1" selected="0">
            <x v="20"/>
          </reference>
          <reference field="2" count="1" selected="0">
            <x v="91"/>
          </reference>
          <reference field="3" count="1">
            <x v="139"/>
          </reference>
        </references>
      </pivotArea>
    </format>
    <format dxfId="6325">
      <pivotArea dataOnly="0" labelOnly="1" outline="0" fieldPosition="0">
        <references count="3">
          <reference field="0" count="1" selected="0">
            <x v="19"/>
          </reference>
          <reference field="2" count="1" selected="0">
            <x v="92"/>
          </reference>
          <reference field="3" count="1">
            <x v="41"/>
          </reference>
        </references>
      </pivotArea>
    </format>
    <format dxfId="6324">
      <pivotArea dataOnly="0" labelOnly="1" outline="0" fieldPosition="0">
        <references count="3">
          <reference field="0" count="1" selected="0">
            <x v="18"/>
          </reference>
          <reference field="2" count="1" selected="0">
            <x v="94"/>
          </reference>
          <reference field="3" count="1">
            <x v="120"/>
          </reference>
        </references>
      </pivotArea>
    </format>
    <format dxfId="6323">
      <pivotArea dataOnly="0" labelOnly="1" outline="0" fieldPosition="0">
        <references count="3">
          <reference field="0" count="1" selected="0">
            <x v="17"/>
          </reference>
          <reference field="2" count="1" selected="0">
            <x v="93"/>
          </reference>
          <reference field="3" count="1">
            <x v="83"/>
          </reference>
        </references>
      </pivotArea>
    </format>
    <format dxfId="6322">
      <pivotArea dataOnly="0" labelOnly="1" outline="0" fieldPosition="0">
        <references count="3">
          <reference field="0" count="1" selected="0">
            <x v="16"/>
          </reference>
          <reference field="2" count="1" selected="0">
            <x v="95"/>
          </reference>
          <reference field="3" count="1">
            <x v="121"/>
          </reference>
        </references>
      </pivotArea>
    </format>
    <format dxfId="6321">
      <pivotArea dataOnly="0" labelOnly="1" outline="0" fieldPosition="0">
        <references count="3">
          <reference field="0" count="1" selected="0">
            <x v="15"/>
          </reference>
          <reference field="2" count="1" selected="0">
            <x v="97"/>
          </reference>
          <reference field="3" count="1">
            <x v="93"/>
          </reference>
        </references>
      </pivotArea>
    </format>
    <format dxfId="6320">
      <pivotArea dataOnly="0" labelOnly="1" outline="0" fieldPosition="0">
        <references count="3">
          <reference field="0" count="1" selected="0">
            <x v="15"/>
          </reference>
          <reference field="2" count="1" selected="0">
            <x v="98"/>
          </reference>
          <reference field="3" count="1">
            <x v="34"/>
          </reference>
        </references>
      </pivotArea>
    </format>
    <format dxfId="6319">
      <pivotArea dataOnly="0" labelOnly="1" outline="0" fieldPosition="0">
        <references count="3">
          <reference field="0" count="1" selected="0">
            <x v="14"/>
          </reference>
          <reference field="2" count="1" selected="0">
            <x v="96"/>
          </reference>
          <reference field="3" count="1">
            <x v="47"/>
          </reference>
        </references>
      </pivotArea>
    </format>
    <format dxfId="6318">
      <pivotArea dataOnly="0" labelOnly="1" outline="0" fieldPosition="0">
        <references count="3">
          <reference field="0" count="1" selected="0">
            <x v="13"/>
          </reference>
          <reference field="2" count="1" selected="0">
            <x v="99"/>
          </reference>
          <reference field="3" count="1">
            <x v="17"/>
          </reference>
        </references>
      </pivotArea>
    </format>
    <format dxfId="6317">
      <pivotArea dataOnly="0" labelOnly="1" outline="0" fieldPosition="0">
        <references count="3">
          <reference field="0" count="1" selected="0">
            <x v="12"/>
          </reference>
          <reference field="2" count="1" selected="0">
            <x v="111"/>
          </reference>
          <reference field="3" count="1">
            <x v="38"/>
          </reference>
        </references>
      </pivotArea>
    </format>
    <format dxfId="6316">
      <pivotArea dataOnly="0" labelOnly="1" outline="0" fieldPosition="0">
        <references count="3">
          <reference field="0" count="1" selected="0">
            <x v="11"/>
          </reference>
          <reference field="2" count="1" selected="0">
            <x v="100"/>
          </reference>
          <reference field="3" count="1">
            <x v="20"/>
          </reference>
        </references>
      </pivotArea>
    </format>
    <format dxfId="6315">
      <pivotArea dataOnly="0" labelOnly="1" outline="0" fieldPosition="0">
        <references count="3">
          <reference field="0" count="1" selected="0">
            <x v="10"/>
          </reference>
          <reference field="2" count="1" selected="0">
            <x v="101"/>
          </reference>
          <reference field="3" count="1">
            <x v="21"/>
          </reference>
        </references>
      </pivotArea>
    </format>
    <format dxfId="6314">
      <pivotArea dataOnly="0" labelOnly="1" outline="0" fieldPosition="0">
        <references count="3">
          <reference field="0" count="1" selected="0">
            <x v="9"/>
          </reference>
          <reference field="2" count="1" selected="0">
            <x v="104"/>
          </reference>
          <reference field="3" count="1">
            <x v="88"/>
          </reference>
        </references>
      </pivotArea>
    </format>
    <format dxfId="6313">
      <pivotArea dataOnly="0" labelOnly="1" outline="0" fieldPosition="0">
        <references count="3">
          <reference field="0" count="1" selected="0">
            <x v="8"/>
          </reference>
          <reference field="2" count="1" selected="0">
            <x v="102"/>
          </reference>
          <reference field="3" count="1">
            <x v="42"/>
          </reference>
        </references>
      </pivotArea>
    </format>
    <format dxfId="6312">
      <pivotArea dataOnly="0" labelOnly="1" outline="0" fieldPosition="0">
        <references count="3">
          <reference field="0" count="1" selected="0">
            <x v="7"/>
          </reference>
          <reference field="2" count="1" selected="0">
            <x v="103"/>
          </reference>
          <reference field="3" count="1">
            <x v="62"/>
          </reference>
        </references>
      </pivotArea>
    </format>
    <format dxfId="6311">
      <pivotArea dataOnly="0" labelOnly="1" outline="0" fieldPosition="0">
        <references count="3">
          <reference field="0" count="1" selected="0">
            <x v="6"/>
          </reference>
          <reference field="2" count="1" selected="0">
            <x v="106"/>
          </reference>
          <reference field="3" count="1">
            <x v="40"/>
          </reference>
        </references>
      </pivotArea>
    </format>
    <format dxfId="6310">
      <pivotArea dataOnly="0" labelOnly="1" outline="0" fieldPosition="0">
        <references count="3">
          <reference field="0" count="1" selected="0">
            <x v="5"/>
          </reference>
          <reference field="2" count="1" selected="0">
            <x v="105"/>
          </reference>
          <reference field="3" count="1">
            <x v="39"/>
          </reference>
        </references>
      </pivotArea>
    </format>
    <format dxfId="6309">
      <pivotArea dataOnly="0" labelOnly="1" outline="0" fieldPosition="0">
        <references count="3">
          <reference field="0" count="1" selected="0">
            <x v="4"/>
          </reference>
          <reference field="2" count="1" selected="0">
            <x v="107"/>
          </reference>
          <reference field="3" count="1">
            <x v="24"/>
          </reference>
        </references>
      </pivotArea>
    </format>
    <format dxfId="6308">
      <pivotArea dataOnly="0" labelOnly="1" outline="0" fieldPosition="0">
        <references count="3">
          <reference field="0" count="1" selected="0">
            <x v="3"/>
          </reference>
          <reference field="2" count="1" selected="0">
            <x v="108"/>
          </reference>
          <reference field="3" count="1">
            <x v="82"/>
          </reference>
        </references>
      </pivotArea>
    </format>
    <format dxfId="6307">
      <pivotArea dataOnly="0" labelOnly="1" outline="0" fieldPosition="0">
        <references count="3">
          <reference field="0" count="1" selected="0">
            <x v="2"/>
          </reference>
          <reference field="2" count="1" selected="0">
            <x v="109"/>
          </reference>
          <reference field="3" count="1">
            <x v="59"/>
          </reference>
        </references>
      </pivotArea>
    </format>
    <format dxfId="6306">
      <pivotArea dataOnly="0" labelOnly="1" outline="0" fieldPosition="0">
        <references count="3">
          <reference field="0" count="1" selected="0">
            <x v="1"/>
          </reference>
          <reference field="2" count="1" selected="0">
            <x v="110"/>
          </reference>
          <reference field="3" count="1">
            <x v="50"/>
          </reference>
        </references>
      </pivotArea>
    </format>
    <format dxfId="6305">
      <pivotArea dataOnly="0" labelOnly="1" outline="0" fieldPosition="0">
        <references count="3">
          <reference field="0" count="1" selected="0">
            <x v="0"/>
          </reference>
          <reference field="2" count="1" selected="0">
            <x v="52"/>
          </reference>
          <reference field="3" count="1">
            <x v="105"/>
          </reference>
        </references>
      </pivotArea>
    </format>
    <format dxfId="6304">
      <pivotArea dataOnly="0" labelOnly="1" outline="0" fieldPosition="0">
        <references count="3">
          <reference field="0" count="1" selected="0">
            <x v="0"/>
          </reference>
          <reference field="2" count="1" selected="0">
            <x v="123"/>
          </reference>
          <reference field="3" count="1">
            <x v="37"/>
          </reference>
        </references>
      </pivotArea>
    </format>
    <format dxfId="6303">
      <pivotArea dataOnly="0" labelOnly="1" outline="0" fieldPosition="0">
        <references count="3">
          <reference field="0" count="1" selected="0">
            <x v="0"/>
          </reference>
          <reference field="2" count="1" selected="0">
            <x v="129"/>
          </reference>
          <reference field="3" count="1">
            <x v="130"/>
          </reference>
        </references>
      </pivotArea>
    </format>
    <format dxfId="6302">
      <pivotArea dataOnly="0" labelOnly="1" outline="0" fieldPosition="0">
        <references count="3">
          <reference field="0" count="1" selected="0">
            <x v="0"/>
          </reference>
          <reference field="2" count="1" selected="0">
            <x v="130"/>
          </reference>
          <reference field="3" count="1">
            <x v="129"/>
          </reference>
        </references>
      </pivotArea>
    </format>
    <format dxfId="6301">
      <pivotArea dataOnly="0" labelOnly="1" outline="0" fieldPosition="0">
        <references count="3">
          <reference field="0" count="1" selected="0">
            <x v="0"/>
          </reference>
          <reference field="2" count="1" selected="0">
            <x v="132"/>
          </reference>
          <reference field="3" count="1">
            <x v="128"/>
          </reference>
        </references>
      </pivotArea>
    </format>
    <format dxfId="6300">
      <pivotArea dataOnly="0" labelOnly="1" outline="0" fieldPosition="0">
        <references count="3">
          <reference field="0" count="1" selected="0">
            <x v="0"/>
          </reference>
          <reference field="2" count="1" selected="0">
            <x v="134"/>
          </reference>
          <reference field="3" count="1">
            <x v="44"/>
          </reference>
        </references>
      </pivotArea>
    </format>
    <format dxfId="6299">
      <pivotArea dataOnly="0" labelOnly="1" outline="0" fieldPosition="0">
        <references count="3">
          <reference field="0" count="1" selected="0">
            <x v="0"/>
          </reference>
          <reference field="2" count="1" selected="0">
            <x v="135"/>
          </reference>
          <reference field="3" count="1">
            <x v="60"/>
          </reference>
        </references>
      </pivotArea>
    </format>
    <format dxfId="6298">
      <pivotArea dataOnly="0" labelOnly="1" outline="0" fieldPosition="0">
        <references count="3">
          <reference field="0" count="1" selected="0">
            <x v="0"/>
          </reference>
          <reference field="2" count="1" selected="0">
            <x v="136"/>
          </reference>
          <reference field="3" count="1">
            <x v="19"/>
          </reference>
        </references>
      </pivotArea>
    </format>
    <format dxfId="6297">
      <pivotArea dataOnly="0" labelOnly="1" outline="0" fieldPosition="0">
        <references count="3">
          <reference field="0" count="1" selected="0">
            <x v="0"/>
          </reference>
          <reference field="2" count="1" selected="0">
            <x v="137"/>
          </reference>
          <reference field="3" count="1">
            <x v="18"/>
          </reference>
        </references>
      </pivotArea>
    </format>
    <format dxfId="6296">
      <pivotArea dataOnly="0" labelOnly="1" outline="0" fieldPosition="0">
        <references count="3">
          <reference field="0" count="1" selected="0">
            <x v="0"/>
          </reference>
          <reference field="2" count="1" selected="0">
            <x v="138"/>
          </reference>
          <reference field="3" count="1">
            <x v="91"/>
          </reference>
        </references>
      </pivotArea>
    </format>
    <format dxfId="6295">
      <pivotArea dataOnly="0" labelOnly="1" outline="0" fieldPosition="0">
        <references count="3">
          <reference field="0" count="1" selected="0">
            <x v="0"/>
          </reference>
          <reference field="2" count="1" selected="0">
            <x v="139"/>
          </reference>
          <reference field="3" count="1">
            <x v="75"/>
          </reference>
        </references>
      </pivotArea>
    </format>
    <format dxfId="6294">
      <pivotArea dataOnly="0" labelOnly="1" outline="0" fieldPosition="0">
        <references count="3">
          <reference field="0" count="1" selected="0">
            <x v="0"/>
          </reference>
          <reference field="2" count="1" selected="0">
            <x v="140"/>
          </reference>
          <reference field="3" count="1">
            <x v="30"/>
          </reference>
        </references>
      </pivotArea>
    </format>
    <format dxfId="6293">
      <pivotArea dataOnly="0" labelOnly="1" outline="0" fieldPosition="0">
        <references count="3">
          <reference field="0" count="1" selected="0">
            <x v="0"/>
          </reference>
          <reference field="2" count="1" selected="0">
            <x v="141"/>
          </reference>
          <reference field="3" count="1">
            <x v="32"/>
          </reference>
        </references>
      </pivotArea>
    </format>
    <format dxfId="6292">
      <pivotArea dataOnly="0" labelOnly="1" outline="0" fieldPosition="0">
        <references count="3">
          <reference field="0" count="1" selected="0">
            <x v="0"/>
          </reference>
          <reference field="2" count="1" selected="0">
            <x v="142"/>
          </reference>
          <reference field="3" count="1">
            <x v="14"/>
          </reference>
        </references>
      </pivotArea>
    </format>
    <format dxfId="6291">
      <pivotArea dataOnly="0" labelOnly="1" outline="0" fieldPosition="0">
        <references count="3">
          <reference field="0" count="1" selected="0">
            <x v="0"/>
          </reference>
          <reference field="2" count="1" selected="0">
            <x v="144"/>
          </reference>
          <reference field="3" count="1">
            <x v="2"/>
          </reference>
        </references>
      </pivotArea>
    </format>
    <format dxfId="6290">
      <pivotArea dataOnly="0" labelOnly="1" outline="0" fieldPosition="0">
        <references count="3">
          <reference field="0" count="1" selected="0">
            <x v="0"/>
          </reference>
          <reference field="2" count="1" selected="0">
            <x v="145"/>
          </reference>
          <reference field="3" count="1">
            <x v="109"/>
          </reference>
        </references>
      </pivotArea>
    </format>
    <format dxfId="6289">
      <pivotArea dataOnly="0" labelOnly="1" outline="0" fieldPosition="0">
        <references count="1">
          <reference field="4294967294" count="4">
            <x v="0"/>
            <x v="1"/>
            <x v="2"/>
            <x v="3"/>
          </reference>
        </references>
      </pivotArea>
    </format>
    <format dxfId="6288">
      <pivotArea dataOnly="0" outline="0" fieldPosition="0">
        <references count="3">
          <reference field="0" count="0" defaultSubtotal="1" sumSubtotal="1" countASubtotal="1" avgSubtotal="1" maxSubtotal="1" minSubtotal="1" productSubtotal="1" countSubtotal="1" stdDevSubtotal="1" stdDevPSubtotal="1" varSubtotal="1" varPSubtotal="1"/>
          <reference field="2" count="1">
            <x v="145"/>
          </reference>
          <reference field="3" count="0" defaultSubtotal="1" sumSubtotal="1" countASubtotal="1" avgSubtotal="1" maxSubtotal="1" minSubtotal="1" productSubtotal="1" countSubtotal="1" stdDevSubtotal="1" stdDevPSubtotal="1" varSubtotal="1" varPSubtotal="1"/>
        </references>
      </pivotArea>
    </format>
  </formats>
  <chartFormats count="8">
    <chartFormat chart="4" format="8" series="1">
      <pivotArea type="data" outline="0" fieldPosition="0">
        <references count="1">
          <reference field="4294967294" count="1" selected="0">
            <x v="3"/>
          </reference>
        </references>
      </pivotArea>
    </chartFormat>
    <chartFormat chart="4" format="9" series="1">
      <pivotArea type="data" outline="0" fieldPosition="0">
        <references count="1">
          <reference field="4294967294" count="1" selected="0">
            <x v="0"/>
          </reference>
        </references>
      </pivotArea>
    </chartFormat>
    <chartFormat chart="4" format="10" series="1">
      <pivotArea type="data" outline="0" fieldPosition="0">
        <references count="1">
          <reference field="4294967294" count="1" selected="0">
            <x v="1"/>
          </reference>
        </references>
      </pivotArea>
    </chartFormat>
    <chartFormat chart="4" format="11" series="1">
      <pivotArea type="data" outline="0" fieldPosition="0">
        <references count="1">
          <reference field="4294967294" count="1" selected="0">
            <x v="2"/>
          </reference>
        </references>
      </pivotArea>
    </chartFormat>
    <chartFormat chart="5"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1"/>
          </reference>
        </references>
      </pivotArea>
    </chartFormat>
    <chartFormat chart="5" format="2" series="1">
      <pivotArea type="data" outline="0" fieldPosition="0">
        <references count="1">
          <reference field="4294967294" count="1" selected="0">
            <x v="2"/>
          </reference>
        </references>
      </pivotArea>
    </chartFormat>
    <chartFormat chart="5" format="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COMPONENTE1" sourceName="COMPONENTE">
  <pivotTables>
    <pivotTable tabId="7" name="TablaDinámica1"/>
  </pivotTables>
  <data>
    <tabular pivotCacheId="18">
      <items count="25">
        <i x="0" s="1"/>
        <i x="1" s="1"/>
        <i x="2" s="1"/>
        <i x="3" s="1"/>
        <i x="4" s="1"/>
        <i x="5" s="1"/>
        <i x="6" s="1"/>
        <i x="7" s="1"/>
        <i x="8" s="1"/>
        <i x="9" s="1"/>
        <i x="10" s="1"/>
        <i x="11" s="1"/>
        <i x="12" s="1"/>
        <i x="23" s="1"/>
        <i x="13" s="1"/>
        <i x="14" s="1"/>
        <i x="15" s="1"/>
        <i x="16" s="1"/>
        <i x="17" s="1"/>
        <i x="18" s="1"/>
        <i x="19" s="1"/>
        <i x="20" s="1"/>
        <i x="21" s="1"/>
        <i x="22" s="1"/>
        <i x="24"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DEPARTAMENTO_de_gestión__DF_de_la_Presidenta_de_la_Comunidad_Foral_de_Navarra_10_2023__de_17_de_agosto" sourceName="DEPARTAMENTO de gestión (DF de la Presidenta de la Comunidad Foral de Navarra 10/2023, de 17 de agosto)">
  <pivotTables>
    <pivotTable tabId="7" name="TablaDinámica1"/>
  </pivotTables>
  <data>
    <tabular pivotCacheId="18">
      <items count="12">
        <i x="1" s="1"/>
        <i x="8" s="1"/>
        <i x="10" s="1"/>
        <i x="5" s="1"/>
        <i x="9" s="1"/>
        <i x="0" s="1"/>
        <i x="6" s="1"/>
        <i x="4" s="1"/>
        <i x="11" s="1"/>
        <i x="7" s="1"/>
        <i x="3" s="1"/>
        <i x="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MPONENTE 1" cache="SegmentaciónDeDatos_COMPONENTE1" caption="COMPONENTE" rowHeight="241300"/>
  <slicer name="DEPARTAMENTO de gestión (DF de la Presidenta de la Comunidad Foral de Navarra 10/2023, de 17 de agosto)" cache="SegmentaciónDeDatos_DEPARTAMENTO_de_gestión__DF_de_la_Presidenta_de_la_Comunidad_Foral_de_Navarra_10_2023__de_17_de_agosto" caption="DEPARTAMENTO de gestión (DF de la Presidenta de la Comunidad Foral de Navarra 10/2023, de 17 de agosto)"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6" Type="http://schemas.openxmlformats.org/officeDocument/2006/relationships/hyperlink" Target="https://www.pap.hacienda.gob.es/bdnstrans/GE/es/convocatoria/593072" TargetMode="External"/><Relationship Id="rId117" Type="http://schemas.openxmlformats.org/officeDocument/2006/relationships/hyperlink" Target="https://www.pap.hacienda.gob.es/bdnstrans/GE/es/convocatoria/756190" TargetMode="External"/><Relationship Id="rId21" Type="http://schemas.openxmlformats.org/officeDocument/2006/relationships/hyperlink" Target="https://www.pap.hacienda.gob.es/bdnstrans/GE/es/convocatoria/665129" TargetMode="External"/><Relationship Id="rId42" Type="http://schemas.openxmlformats.org/officeDocument/2006/relationships/hyperlink" Target="https://www.pap.hacienda.gob.es/bdnstrans/GE/es/convocatoria/607026" TargetMode="External"/><Relationship Id="rId47" Type="http://schemas.openxmlformats.org/officeDocument/2006/relationships/hyperlink" Target="https://www.pap.hacienda.gob.es/bdnstrans/GE/es/convocatoria/607049" TargetMode="External"/><Relationship Id="rId63" Type="http://schemas.openxmlformats.org/officeDocument/2006/relationships/hyperlink" Target="https://www.pap.hacienda.gob.es/bdnstrans/GE/es/convocatoria/735941" TargetMode="External"/><Relationship Id="rId68" Type="http://schemas.openxmlformats.org/officeDocument/2006/relationships/hyperlink" Target="https://www.pap.hacienda.gob.es/bdnstrans/GE/es/convocatoria/686074" TargetMode="External"/><Relationship Id="rId84" Type="http://schemas.openxmlformats.org/officeDocument/2006/relationships/hyperlink" Target="https://www.pap.hacienda.gob.es/bdnstrans/GE/es/convocatoria/611264" TargetMode="External"/><Relationship Id="rId89" Type="http://schemas.openxmlformats.org/officeDocument/2006/relationships/hyperlink" Target="https://www.pap.hacienda.gob.es/bdnstrans/GE/es/convocatoria/629641" TargetMode="External"/><Relationship Id="rId112" Type="http://schemas.openxmlformats.org/officeDocument/2006/relationships/hyperlink" Target="https://www.pap.hacienda.gob.es/bdnstrans/GE/es/convocatoria/686289" TargetMode="External"/><Relationship Id="rId16" Type="http://schemas.openxmlformats.org/officeDocument/2006/relationships/hyperlink" Target="https://www.pap.hacienda.gob.es/bdnstrans/GE/es/convocatoria/612445" TargetMode="External"/><Relationship Id="rId107" Type="http://schemas.openxmlformats.org/officeDocument/2006/relationships/hyperlink" Target="https://www.pap.hacienda.gob.es/bdnstrans/GE/es/convocatoria/607026" TargetMode="External"/><Relationship Id="rId11" Type="http://schemas.openxmlformats.org/officeDocument/2006/relationships/hyperlink" Target="https://www.pap.hacienda.gob.es/bdnstrans/GE/es/convocatoria/574654" TargetMode="External"/><Relationship Id="rId32" Type="http://schemas.openxmlformats.org/officeDocument/2006/relationships/hyperlink" Target="https://www.pap.hacienda.gob.es/bdnstrans/GE/es/convocatoria/621411" TargetMode="External"/><Relationship Id="rId37" Type="http://schemas.openxmlformats.org/officeDocument/2006/relationships/hyperlink" Target="https://www.pap.hacienda.gob.es/bdnstrans/GE/es/convocatoria/751470" TargetMode="External"/><Relationship Id="rId53" Type="http://schemas.openxmlformats.org/officeDocument/2006/relationships/hyperlink" Target="https://www.pap.hacienda.gob.es/bdnstrans/GE/es/convocatoria/607040" TargetMode="External"/><Relationship Id="rId58" Type="http://schemas.openxmlformats.org/officeDocument/2006/relationships/hyperlink" Target="https://www.pap.hacienda.gob.es/bdnstrans/GE/es/convocatoria/617692" TargetMode="External"/><Relationship Id="rId74" Type="http://schemas.openxmlformats.org/officeDocument/2006/relationships/hyperlink" Target="https://www.pap.hacienda.gob.es/bdnstrans/GE/es/convocatoria/625749" TargetMode="External"/><Relationship Id="rId79" Type="http://schemas.openxmlformats.org/officeDocument/2006/relationships/hyperlink" Target="https://www.pap.hacienda.gob.es/bdnstrans/GE/es/convocatoria/665348" TargetMode="External"/><Relationship Id="rId102" Type="http://schemas.openxmlformats.org/officeDocument/2006/relationships/hyperlink" Target="https://www.pap.hacienda.gob.es/bdnstrans/GE/es/convocatoria/675164" TargetMode="External"/><Relationship Id="rId123" Type="http://schemas.openxmlformats.org/officeDocument/2006/relationships/hyperlink" Target="https://www.pap.hacienda.gob.es/bdnstrans/GE/es/convocatoria/765032" TargetMode="External"/><Relationship Id="rId5" Type="http://schemas.openxmlformats.org/officeDocument/2006/relationships/hyperlink" Target="https://www.pap.hacienda.gob.es/bdnstrans/GE/es/convocatoria/631277" TargetMode="External"/><Relationship Id="rId61" Type="http://schemas.openxmlformats.org/officeDocument/2006/relationships/hyperlink" Target="https://www.pap.hacienda.gob.es/bdnstrans/GE/es/convocatoria/661892" TargetMode="External"/><Relationship Id="rId82" Type="http://schemas.openxmlformats.org/officeDocument/2006/relationships/hyperlink" Target="https://www.pap.hacienda.gob.es/bdnstrans/GE/es/convocatoria/695189" TargetMode="External"/><Relationship Id="rId90" Type="http://schemas.openxmlformats.org/officeDocument/2006/relationships/hyperlink" Target="https://www.pap.hacienda.gob.es/bdnstrans/GE/es/convocatoria/599438" TargetMode="External"/><Relationship Id="rId95" Type="http://schemas.openxmlformats.org/officeDocument/2006/relationships/hyperlink" Target="https://www.pap.hacienda.gob.es/bdnstrans/GE/es/convocatoria/618227" TargetMode="External"/><Relationship Id="rId19" Type="http://schemas.openxmlformats.org/officeDocument/2006/relationships/hyperlink" Target="https://www.pap.hacienda.gob.es/bdnstrans/GE/es/convocatoria/631224" TargetMode="External"/><Relationship Id="rId14" Type="http://schemas.openxmlformats.org/officeDocument/2006/relationships/hyperlink" Target="https://www.pap.hacienda.gob.es/bdnstrans/GE/es/convocatoria/597306" TargetMode="External"/><Relationship Id="rId22" Type="http://schemas.openxmlformats.org/officeDocument/2006/relationships/hyperlink" Target="https://www.pap.hacienda.gob.es/bdnstrans/GE/es/convocatoria/697930" TargetMode="External"/><Relationship Id="rId27" Type="http://schemas.openxmlformats.org/officeDocument/2006/relationships/hyperlink" Target="https://www.pap.hacienda.gob.es/bdnstrans/GE/es/convocatoria/623966" TargetMode="External"/><Relationship Id="rId30" Type="http://schemas.openxmlformats.org/officeDocument/2006/relationships/hyperlink" Target="https://www.pap.hacienda.gob.es/bdnstrans/GE/es/convocatoria/621441" TargetMode="External"/><Relationship Id="rId35" Type="http://schemas.openxmlformats.org/officeDocument/2006/relationships/hyperlink" Target="https://www.pap.hacienda.gob.es/bdnstrans/GE/es/convocatoria/689247" TargetMode="External"/><Relationship Id="rId43" Type="http://schemas.openxmlformats.org/officeDocument/2006/relationships/hyperlink" Target="https://www.pap.hacienda.gob.es/bdnstrans/GE/es/convocatoria/607030" TargetMode="External"/><Relationship Id="rId48" Type="http://schemas.openxmlformats.org/officeDocument/2006/relationships/hyperlink" Target="https://www.pap.hacienda.gob.es/bdnstrans/GE/es/convocatoria/607052" TargetMode="External"/><Relationship Id="rId56" Type="http://schemas.openxmlformats.org/officeDocument/2006/relationships/hyperlink" Target="https://www.pap.hacienda.gob.es/bdnstrans/GE/es/convocatoria/607047" TargetMode="External"/><Relationship Id="rId64" Type="http://schemas.openxmlformats.org/officeDocument/2006/relationships/hyperlink" Target="https://www.pap.hacienda.gob.es/bdnstrans/GE/es/convocatoria/736533" TargetMode="External"/><Relationship Id="rId69" Type="http://schemas.openxmlformats.org/officeDocument/2006/relationships/hyperlink" Target="https://www.pap.hacienda.gob.es/bdnstrans/GE/es/convocatoria/718803" TargetMode="External"/><Relationship Id="rId77" Type="http://schemas.openxmlformats.org/officeDocument/2006/relationships/hyperlink" Target="https://www.pap.hacienda.gob.es/bdnstrans/GE/es/convocatoria/668465" TargetMode="External"/><Relationship Id="rId100" Type="http://schemas.openxmlformats.org/officeDocument/2006/relationships/hyperlink" Target="https://www.pap.hacienda.gob.es/bdnstrans/GE/es/convocatoria/674963" TargetMode="External"/><Relationship Id="rId105" Type="http://schemas.openxmlformats.org/officeDocument/2006/relationships/hyperlink" Target="https://www.pap.hacienda.gob.es/bdnstrans/GE/es/convocatoria/603796" TargetMode="External"/><Relationship Id="rId113" Type="http://schemas.openxmlformats.org/officeDocument/2006/relationships/hyperlink" Target="https://www.pap.hacienda.gob.es/bdnstrans/GE/es/convocatoria/751318" TargetMode="External"/><Relationship Id="rId118" Type="http://schemas.openxmlformats.org/officeDocument/2006/relationships/hyperlink" Target="https://www.pap.hacienda.gob.es/bdnstrans/GE/es/convocatoria/684677" TargetMode="External"/><Relationship Id="rId126" Type="http://schemas.openxmlformats.org/officeDocument/2006/relationships/vmlDrawing" Target="../drawings/vmlDrawing3.vml"/><Relationship Id="rId8" Type="http://schemas.openxmlformats.org/officeDocument/2006/relationships/hyperlink" Target="https://www.pap.hacienda.gob.es/bdnstrans/GE/es/convocatoria/664624" TargetMode="External"/><Relationship Id="rId51" Type="http://schemas.openxmlformats.org/officeDocument/2006/relationships/hyperlink" Target="https://www.pap.hacienda.gob.es/bdnstrans/GE/es/convocatoria/607032" TargetMode="External"/><Relationship Id="rId72" Type="http://schemas.openxmlformats.org/officeDocument/2006/relationships/hyperlink" Target="https://www.pap.hacienda.gob.es/bdnstrans/GE/es/convocatoria/761438" TargetMode="External"/><Relationship Id="rId80" Type="http://schemas.openxmlformats.org/officeDocument/2006/relationships/hyperlink" Target="https://www.pap.hacienda.gob.es/bdnstrans/GE/es/convocatoria/643979" TargetMode="External"/><Relationship Id="rId85" Type="http://schemas.openxmlformats.org/officeDocument/2006/relationships/hyperlink" Target="https://www.pap.hacienda.gob.es/bdnstrans/GE/es/convocatoria/630751" TargetMode="External"/><Relationship Id="rId93" Type="http://schemas.openxmlformats.org/officeDocument/2006/relationships/hyperlink" Target="https://www.pap.hacienda.gob.es/bdnstrans/GE/es/convocatoria/611539" TargetMode="External"/><Relationship Id="rId98" Type="http://schemas.openxmlformats.org/officeDocument/2006/relationships/hyperlink" Target="https://www.pap.hacienda.gob.es/bdnstrans/GE/es/convocatoria/627233" TargetMode="External"/><Relationship Id="rId121" Type="http://schemas.openxmlformats.org/officeDocument/2006/relationships/hyperlink" Target="https://www.pap.hacienda.gob.es/bdnstrans/GE/es/convocatoria/703657" TargetMode="External"/><Relationship Id="rId3" Type="http://schemas.openxmlformats.org/officeDocument/2006/relationships/hyperlink" Target="https://www.pap.hacienda.gob.es/bdnstrans/GE/es/convocatoria/631262" TargetMode="External"/><Relationship Id="rId12" Type="http://schemas.openxmlformats.org/officeDocument/2006/relationships/hyperlink" Target="https://www.pap.hacienda.gob.es/bdnstrans/GE/es/convocatoria/597225" TargetMode="External"/><Relationship Id="rId17" Type="http://schemas.openxmlformats.org/officeDocument/2006/relationships/hyperlink" Target="https://www.pap.hacienda.gob.es/bdnstrans/GE/es/convocatoria/613430" TargetMode="External"/><Relationship Id="rId25" Type="http://schemas.openxmlformats.org/officeDocument/2006/relationships/hyperlink" Target="https://www.pap.hacienda.gob.es/bdnstrans/GE/es/convocatoria/529043" TargetMode="External"/><Relationship Id="rId33" Type="http://schemas.openxmlformats.org/officeDocument/2006/relationships/hyperlink" Target="https://www.pap.hacienda.gob.es/bdnstrans/GE/es/convocatoria/668621" TargetMode="External"/><Relationship Id="rId38" Type="http://schemas.openxmlformats.org/officeDocument/2006/relationships/hyperlink" Target="https://www.pap.hacienda.gob.es/bdnstrans/GE/es/convocatoria/738756" TargetMode="External"/><Relationship Id="rId46" Type="http://schemas.openxmlformats.org/officeDocument/2006/relationships/hyperlink" Target="https://www.pap.hacienda.gob.es/bdnstrans/GE/es/convocatoria/607046" TargetMode="External"/><Relationship Id="rId59" Type="http://schemas.openxmlformats.org/officeDocument/2006/relationships/hyperlink" Target="https://www.pap.hacienda.gob.es/bdnstrans/GE/es/convocatoria/617702" TargetMode="External"/><Relationship Id="rId67" Type="http://schemas.openxmlformats.org/officeDocument/2006/relationships/hyperlink" Target="https://www.pap.hacienda.gob.es/bdnstrans/GE/es/convocatoria/749065" TargetMode="External"/><Relationship Id="rId103" Type="http://schemas.openxmlformats.org/officeDocument/2006/relationships/hyperlink" Target="https://www.pap.hacienda.gob.es/bdnstrans/GE/es/convocatoria/601551" TargetMode="External"/><Relationship Id="rId108" Type="http://schemas.openxmlformats.org/officeDocument/2006/relationships/hyperlink" Target="https://www.pap.hacienda.gob.es/bdnstrans/GE/es/convocatoria/738547" TargetMode="External"/><Relationship Id="rId116" Type="http://schemas.openxmlformats.org/officeDocument/2006/relationships/hyperlink" Target="https://www.pap.hacienda.gob.es/bdnstrans/GE/es/convocatoria/699179" TargetMode="External"/><Relationship Id="rId124" Type="http://schemas.openxmlformats.org/officeDocument/2006/relationships/hyperlink" Target="https://www.pap.hacienda.gob.es/bdnstrans/GE/es/convocatoria/688295" TargetMode="External"/><Relationship Id="rId20" Type="http://schemas.openxmlformats.org/officeDocument/2006/relationships/hyperlink" Target="https://www.pap.hacienda.gob.es/bdnstrans/GE/es/convocatoria/663009" TargetMode="External"/><Relationship Id="rId41" Type="http://schemas.openxmlformats.org/officeDocument/2006/relationships/hyperlink" Target="https://www.pap.hacienda.gob.es/bdnstrans/GE/es/convocatoria/590074" TargetMode="External"/><Relationship Id="rId54" Type="http://schemas.openxmlformats.org/officeDocument/2006/relationships/hyperlink" Target="https://www.pap.hacienda.gob.es/bdnstrans/GE/es/convocatoria/607045" TargetMode="External"/><Relationship Id="rId62" Type="http://schemas.openxmlformats.org/officeDocument/2006/relationships/hyperlink" Target="https://www.pap.hacienda.gob.es/bdnstrans/GE/es/convocatoria/701840" TargetMode="External"/><Relationship Id="rId70" Type="http://schemas.openxmlformats.org/officeDocument/2006/relationships/hyperlink" Target="https://www.pap.hacienda.gob.es/bdnstrans/GE/es/convocatoria/759875" TargetMode="External"/><Relationship Id="rId75" Type="http://schemas.openxmlformats.org/officeDocument/2006/relationships/hyperlink" Target="https://www.pap.hacienda.gob.es/bdnstrans/GE/es/convocatoria/761494" TargetMode="External"/><Relationship Id="rId83" Type="http://schemas.openxmlformats.org/officeDocument/2006/relationships/hyperlink" Target="https://www.pap.hacienda.gob.es/bdnstrans/GE/es/convocatoria/643272" TargetMode="External"/><Relationship Id="rId88" Type="http://schemas.openxmlformats.org/officeDocument/2006/relationships/hyperlink" Target="https://www.pap.hacienda.gob.es/bdnstrans/GE/es/convocatoria/630447" TargetMode="External"/><Relationship Id="rId91" Type="http://schemas.openxmlformats.org/officeDocument/2006/relationships/hyperlink" Target="https://www.pap.hacienda.gob.es/bdnstrans/GE/es/convocatoria/599608" TargetMode="External"/><Relationship Id="rId96" Type="http://schemas.openxmlformats.org/officeDocument/2006/relationships/hyperlink" Target="https://www.pap.hacienda.gob.es/bdnstrans/GE/es/convocatoria/618230" TargetMode="External"/><Relationship Id="rId111" Type="http://schemas.openxmlformats.org/officeDocument/2006/relationships/hyperlink" Target="https://www.pap.hacienda.gob.es/bdnstrans/GE/es/convocatoria/643575" TargetMode="External"/><Relationship Id="rId1" Type="http://schemas.openxmlformats.org/officeDocument/2006/relationships/hyperlink" Target="https://www.pap.hacienda.gob.es/bdnstrans/GE/es/convocatoria/631204" TargetMode="External"/><Relationship Id="rId6" Type="http://schemas.openxmlformats.org/officeDocument/2006/relationships/hyperlink" Target="https://www.pap.hacienda.gob.es/bdnstrans/GE/es/convocatoria/597306" TargetMode="External"/><Relationship Id="rId15" Type="http://schemas.openxmlformats.org/officeDocument/2006/relationships/hyperlink" Target="https://www.pap.hacienda.gob.es/bdnstrans/GE/es/convocatoria/612227" TargetMode="External"/><Relationship Id="rId23" Type="http://schemas.openxmlformats.org/officeDocument/2006/relationships/hyperlink" Target="https://www.pap.hacienda.gob.es/bdnstrans/GE/es/convocatoria/697939" TargetMode="External"/><Relationship Id="rId28" Type="http://schemas.openxmlformats.org/officeDocument/2006/relationships/hyperlink" Target="https://www.pap.hacienda.gob.es/bdnstrans/GE/es/convocatoria/720268" TargetMode="External"/><Relationship Id="rId36" Type="http://schemas.openxmlformats.org/officeDocument/2006/relationships/hyperlink" Target="https://www.pap.hacienda.gob.es/bdnstrans/GE/es/convocatoria/622147" TargetMode="External"/><Relationship Id="rId49" Type="http://schemas.openxmlformats.org/officeDocument/2006/relationships/hyperlink" Target="https://www.pap.hacienda.gob.es/bdnstrans/GE/es/convocatoria/590074" TargetMode="External"/><Relationship Id="rId57" Type="http://schemas.openxmlformats.org/officeDocument/2006/relationships/hyperlink" Target="https://www.pap.hacienda.gob.es/bdnstrans/GE/es/convocatoria/607048" TargetMode="External"/><Relationship Id="rId106" Type="http://schemas.openxmlformats.org/officeDocument/2006/relationships/hyperlink" Target="https://www.pap.hacienda.gob.es/bdnstrans/GE/es/convocatoria/643303" TargetMode="External"/><Relationship Id="rId114" Type="http://schemas.openxmlformats.org/officeDocument/2006/relationships/hyperlink" Target="https://www.pap.hacienda.gob.es/bdnstrans/GE/es/convocatoria/602066" TargetMode="External"/><Relationship Id="rId119" Type="http://schemas.openxmlformats.org/officeDocument/2006/relationships/hyperlink" Target="https://www.pap.hacienda.gob.es/bdnstrans/GE/es/convocatoria/684748" TargetMode="External"/><Relationship Id="rId10" Type="http://schemas.openxmlformats.org/officeDocument/2006/relationships/hyperlink" Target="https://www.pap.hacienda.gob.es/bdnstrans/GE/es/convocatoria/523367" TargetMode="External"/><Relationship Id="rId31" Type="http://schemas.openxmlformats.org/officeDocument/2006/relationships/hyperlink" Target="https://www.pap.hacienda.gob.es/bdnstrans/GE/es/convocatoria/621450" TargetMode="External"/><Relationship Id="rId44" Type="http://schemas.openxmlformats.org/officeDocument/2006/relationships/hyperlink" Target="https://www.pap.hacienda.gob.es/bdnstrans/GE/es/convocatoria/607032" TargetMode="External"/><Relationship Id="rId52" Type="http://schemas.openxmlformats.org/officeDocument/2006/relationships/hyperlink" Target="https://www.pap.hacienda.gob.es/bdnstrans/GE/es/convocatoria/607034" TargetMode="External"/><Relationship Id="rId60" Type="http://schemas.openxmlformats.org/officeDocument/2006/relationships/hyperlink" Target="https://www.pap.hacienda.gob.es/bdnstrans/GE/es/convocatoria/691786" TargetMode="External"/><Relationship Id="rId65" Type="http://schemas.openxmlformats.org/officeDocument/2006/relationships/hyperlink" Target="https://www.pap.hacienda.gob.es/bdnstrans/GE/es/convocatoria/738538" TargetMode="External"/><Relationship Id="rId73" Type="http://schemas.openxmlformats.org/officeDocument/2006/relationships/hyperlink" Target="https://www.pap.hacienda.gob.es/bdnstrans/GE/es/convocatoria/628046" TargetMode="External"/><Relationship Id="rId78" Type="http://schemas.openxmlformats.org/officeDocument/2006/relationships/hyperlink" Target="https://www.pap.hacienda.gob.es/bdnstrans/GE/es/convocatoria/659998" TargetMode="External"/><Relationship Id="rId81" Type="http://schemas.openxmlformats.org/officeDocument/2006/relationships/hyperlink" Target="https://www.pap.hacienda.gob.es/bdnstrans/GE/es/convocatoria/659365" TargetMode="External"/><Relationship Id="rId86" Type="http://schemas.openxmlformats.org/officeDocument/2006/relationships/hyperlink" Target="https://www.pap.hacienda.gob.es/bdnstrans/GE/es/convocatoria/633664" TargetMode="External"/><Relationship Id="rId94" Type="http://schemas.openxmlformats.org/officeDocument/2006/relationships/hyperlink" Target="https://www.pap.hacienda.gob.es/bdnstrans/GE/es/convocatoria/667746" TargetMode="External"/><Relationship Id="rId99" Type="http://schemas.openxmlformats.org/officeDocument/2006/relationships/hyperlink" Target="https://www.pap.hacienda.gob.es/bdnstrans/GE/es/convocatoria/674945" TargetMode="External"/><Relationship Id="rId101" Type="http://schemas.openxmlformats.org/officeDocument/2006/relationships/hyperlink" Target="https://www.pap.hacienda.gob.es/bdnstrans/GE/es/convocatoria/675008" TargetMode="External"/><Relationship Id="rId122" Type="http://schemas.openxmlformats.org/officeDocument/2006/relationships/hyperlink" Target="https://www.pap.hacienda.gob.es/bdnstrans/GE/es/convocatoria/751429" TargetMode="External"/><Relationship Id="rId4" Type="http://schemas.openxmlformats.org/officeDocument/2006/relationships/hyperlink" Target="https://www.pap.hacienda.gob.es/bdnstrans/GE/es/convocatoria/631267" TargetMode="External"/><Relationship Id="rId9" Type="http://schemas.openxmlformats.org/officeDocument/2006/relationships/hyperlink" Target="https://www.pap.hacienda.gob.es/bdnstrans/GE/es/convocatoria/683794" TargetMode="External"/><Relationship Id="rId13" Type="http://schemas.openxmlformats.org/officeDocument/2006/relationships/hyperlink" Target="https://www.pap.hacienda.gob.es/bdnstrans/GE/es/convocatoria/597302" TargetMode="External"/><Relationship Id="rId18" Type="http://schemas.openxmlformats.org/officeDocument/2006/relationships/hyperlink" Target="https://www.pap.hacienda.gob.es/bdnstrans/GE/es/convocatoria/629154" TargetMode="External"/><Relationship Id="rId39" Type="http://schemas.openxmlformats.org/officeDocument/2006/relationships/hyperlink" Target="https://www.pap.hacienda.gob.es/bdnstrans/GE/es/convocatoria/650951" TargetMode="External"/><Relationship Id="rId109" Type="http://schemas.openxmlformats.org/officeDocument/2006/relationships/hyperlink" Target="https://www.pap.hacienda.gob.es/bdnstrans/GE/es/convocatoria/616270" TargetMode="External"/><Relationship Id="rId34" Type="http://schemas.openxmlformats.org/officeDocument/2006/relationships/hyperlink" Target="https://www.pap.hacienda.gob.es/bdnstrans/GE/es/convocatoria/668520" TargetMode="External"/><Relationship Id="rId50" Type="http://schemas.openxmlformats.org/officeDocument/2006/relationships/hyperlink" Target="https://www.pap.hacienda.gob.es/bdnstrans/GE/es/convocatoria/607030" TargetMode="External"/><Relationship Id="rId55" Type="http://schemas.openxmlformats.org/officeDocument/2006/relationships/hyperlink" Target="https://www.pap.hacienda.gob.es/bdnstrans/GE/es/convocatoria/607046" TargetMode="External"/><Relationship Id="rId76" Type="http://schemas.openxmlformats.org/officeDocument/2006/relationships/hyperlink" Target="https://www.pap.hacienda.gob.es/bdnstrans/GE/es/convocatoria/762022" TargetMode="External"/><Relationship Id="rId97" Type="http://schemas.openxmlformats.org/officeDocument/2006/relationships/hyperlink" Target="https://www.pap.hacienda.gob.es/bdnstrans/GE/es/convocatoria/618231" TargetMode="External"/><Relationship Id="rId104" Type="http://schemas.openxmlformats.org/officeDocument/2006/relationships/hyperlink" Target="https://www.pap.hacienda.gob.es/bdnstrans/GE/es/convocatoria/667734" TargetMode="External"/><Relationship Id="rId120" Type="http://schemas.openxmlformats.org/officeDocument/2006/relationships/hyperlink" Target="https://www.pap.hacienda.gob.es/bdnstrans/GE/es/convocatoria/686289" TargetMode="External"/><Relationship Id="rId125" Type="http://schemas.openxmlformats.org/officeDocument/2006/relationships/printerSettings" Target="../printerSettings/printerSettings4.bin"/><Relationship Id="rId7" Type="http://schemas.openxmlformats.org/officeDocument/2006/relationships/hyperlink" Target="https://www.pap.hacienda.gob.es/bdnstrans/GE/es/convocatoria/634164" TargetMode="External"/><Relationship Id="rId71" Type="http://schemas.openxmlformats.org/officeDocument/2006/relationships/hyperlink" Target="https://www.pap.hacienda.gob.es/bdnstrans/GE/es/convocatoria/759879" TargetMode="External"/><Relationship Id="rId92" Type="http://schemas.openxmlformats.org/officeDocument/2006/relationships/hyperlink" Target="https://www.pap.hacienda.gob.es/bdnstrans/GE/es/convocatoria/678935" TargetMode="External"/><Relationship Id="rId2" Type="http://schemas.openxmlformats.org/officeDocument/2006/relationships/hyperlink" Target="https://www.pap.hacienda.gob.es/bdnstrans/GE/es/convocatoria/631209" TargetMode="External"/><Relationship Id="rId29" Type="http://schemas.openxmlformats.org/officeDocument/2006/relationships/hyperlink" Target="https://www.pap.hacienda.gob.es/bdnstrans/GE/es/convocatoria/621432" TargetMode="External"/><Relationship Id="rId24" Type="http://schemas.openxmlformats.org/officeDocument/2006/relationships/hyperlink" Target="https://www.pap.hacienda.gob.es/bdnstrans/GE/es/convocatoria/723272" TargetMode="External"/><Relationship Id="rId40" Type="http://schemas.openxmlformats.org/officeDocument/2006/relationships/hyperlink" Target="https://www.pap.hacienda.gob.es/bdnstrans/GE/es/convocatoria/650953" TargetMode="External"/><Relationship Id="rId45" Type="http://schemas.openxmlformats.org/officeDocument/2006/relationships/hyperlink" Target="https://www.pap.hacienda.gob.es/bdnstrans/GE/es/convocatoria/607045" TargetMode="External"/><Relationship Id="rId66" Type="http://schemas.openxmlformats.org/officeDocument/2006/relationships/hyperlink" Target="https://www.pap.hacienda.gob.es/bdnstrans/GE/es/convocatoria/738955" TargetMode="External"/><Relationship Id="rId87" Type="http://schemas.openxmlformats.org/officeDocument/2006/relationships/hyperlink" Target="https://www.pap.hacienda.gob.es/bdnstrans/GE/es/convocatoria/704392" TargetMode="External"/><Relationship Id="rId110" Type="http://schemas.openxmlformats.org/officeDocument/2006/relationships/hyperlink" Target="https://www.pap.hacienda.gob.es/bdnstrans/GE/es/convocatoria/674111" TargetMode="External"/><Relationship Id="rId115" Type="http://schemas.openxmlformats.org/officeDocument/2006/relationships/hyperlink" Target="https://www.pap.hacienda.gob.es/bdnstrans/GE/es/convocatoria/660595"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hacienda.navarra.es/registrocontratosweb/ctafichaRegistroDeContratos.aspx?Ent=1009&amp;Cod=2311101104112E59D54A&amp;RcAs=-1" TargetMode="External"/><Relationship Id="rId117" Type="http://schemas.openxmlformats.org/officeDocument/2006/relationships/hyperlink" Target="https://hacienda.navarra.es/registrocontratosweb/ctafichaRegistroDeContratos.aspx?Ent=1001&amp;Cod=230324143939DCCB605D&amp;RcAs=-1" TargetMode="External"/><Relationship Id="rId21" Type="http://schemas.openxmlformats.org/officeDocument/2006/relationships/hyperlink" Target="https://hacienda.navarra.es/registrocontratosweb/ctafichaRegistroDeContratos.aspx?Ent=1009&amp;Cod=2312111046591D249C7E&amp;RcAs=-1" TargetMode="External"/><Relationship Id="rId42" Type="http://schemas.openxmlformats.org/officeDocument/2006/relationships/hyperlink" Target="https://hacienda.navarra.es/registrocontratosweb/ctafichaRegistroDeContratos.aspx?Ent=1009&amp;Cod=230111130258EBAC5B33&amp;RcAs=-1" TargetMode="External"/><Relationship Id="rId47" Type="http://schemas.openxmlformats.org/officeDocument/2006/relationships/hyperlink" Target="https://hacienda.navarra.es/registrocontratosweb/ctafichaRegistroDeContratos.aspx?Ent=1009&amp;Cod=230111130258EBAC5B33&amp;RcAs=-1" TargetMode="External"/><Relationship Id="rId63" Type="http://schemas.openxmlformats.org/officeDocument/2006/relationships/hyperlink" Target="https://hacienda.navarra.es/registrocontratosweb/ctafichaRegistroDeContratos.aspx?Ent=8379&amp;Cod=23060907583552EE7320&amp;RcAs=-1" TargetMode="External"/><Relationship Id="rId68" Type="http://schemas.openxmlformats.org/officeDocument/2006/relationships/hyperlink" Target="https://hacienda.navarra.es/registrocontratosweb/ctafichaRegistroDeContratos.aspx?Ent=8379&amp;Cod=2308031231239821D08D&amp;RcAs=-1" TargetMode="External"/><Relationship Id="rId84" Type="http://schemas.openxmlformats.org/officeDocument/2006/relationships/hyperlink" Target="https://hacienda.navarra.es/registrocontratosweb/ctafichaRegistroDeContratos.aspx?Ent=8379&amp;Cod=2310030837212141AEDF&amp;RcAs=-1" TargetMode="External"/><Relationship Id="rId89" Type="http://schemas.openxmlformats.org/officeDocument/2006/relationships/hyperlink" Target="https://hacienda.navarra.es/registrocontratosweb/ctafichaRegistroDeContratos.aspx?Ent=1004&amp;Cod=22010310054115696122&amp;RcAs=-1" TargetMode="External"/><Relationship Id="rId112" Type="http://schemas.openxmlformats.org/officeDocument/2006/relationships/hyperlink" Target="https://hacienda.navarra.es/registrocontratosweb/ctafichaRegistroDeContratos.aspx?Ent=3189&amp;Cod=2212011433319A56B3AB&amp;RcAs=-1" TargetMode="External"/><Relationship Id="rId16" Type="http://schemas.openxmlformats.org/officeDocument/2006/relationships/hyperlink" Target="https://hacienda.navarra.es/registrocontratosweb/ctafichaRegistroDeContratos.aspx?Ent=1009&amp;Cod=23011112334474B0084D&amp;RcAs=-1" TargetMode="External"/><Relationship Id="rId107" Type="http://schemas.openxmlformats.org/officeDocument/2006/relationships/hyperlink" Target="https://hacienda.navarra.es/registrocontratosweb/ctafichaRegistroDeContratos.aspx?Ent=8113&amp;Cod=2205271503580539056F&amp;RcAs=-1" TargetMode="External"/><Relationship Id="rId11" Type="http://schemas.openxmlformats.org/officeDocument/2006/relationships/hyperlink" Target="https://hacienda.navarra.es/registrocontratosweb/ctafichaRegistroDeContratos.aspx?Ent=1001&amp;Cod=220929151454B5B2DA9D&amp;RcAs=-1" TargetMode="External"/><Relationship Id="rId32" Type="http://schemas.openxmlformats.org/officeDocument/2006/relationships/hyperlink" Target="https://hacienda.navarra.es/registrocontratosweb/ctafichaRegistroDeContratos.aspx?Ent=1009&amp;Cod=240116100904C7C95439&amp;RcAs=-1" TargetMode="External"/><Relationship Id="rId37" Type="http://schemas.openxmlformats.org/officeDocument/2006/relationships/hyperlink" Target="https://hacienda.navarra.es/registrocontratosweb/ctafichaRegistroDeContratos.aspx?Ent=1009&amp;Cod=230111132230EFE56F26&amp;RcAs=-1" TargetMode="External"/><Relationship Id="rId53" Type="http://schemas.openxmlformats.org/officeDocument/2006/relationships/hyperlink" Target="https://hacienda.navarra.es/registrocontratosweb/ctafichaRegistroDeContratos.aspx?Ent=1001&amp;Cod=23072714355789FB7D24&amp;RcAs=-1" TargetMode="External"/><Relationship Id="rId58" Type="http://schemas.openxmlformats.org/officeDocument/2006/relationships/hyperlink" Target="https://hacienda.navarra.es/registrocontratosweb/ctafichaRegistroDeContratos.aspx?Ent=8379&amp;Cod=2308011303221771AF91&amp;RcAs=-1" TargetMode="External"/><Relationship Id="rId74" Type="http://schemas.openxmlformats.org/officeDocument/2006/relationships/hyperlink" Target="https://hacienda.navarra.es/registrocontratosweb/ctafichaRegistroDeContratos.aspx?Ent=1005&amp;Cod=2405281515511C0F1B38&amp;RcAs=-1" TargetMode="External"/><Relationship Id="rId79" Type="http://schemas.openxmlformats.org/officeDocument/2006/relationships/hyperlink" Target="https://hacienda.navarra.es/registrocontratosweb/ctafichaRegistroDeContratos.aspx?Ent=3184&amp;Cod=220718133253AD572C0E&amp;RcAs=-1" TargetMode="External"/><Relationship Id="rId102" Type="http://schemas.openxmlformats.org/officeDocument/2006/relationships/hyperlink" Target="https://hacienda.navarra.es/registrocontratosweb/ctafichaRegistroDeContratos.aspx?Ent=8113&amp;Cod=2305251331273E0771D2&amp;RcAs=-1" TargetMode="External"/><Relationship Id="rId123" Type="http://schemas.openxmlformats.org/officeDocument/2006/relationships/hyperlink" Target="https://hacienda.navarra.es/registrocontratosweb/ctafichaRegistroDeContratos.aspx?Ent=1005&amp;Cod=2208091154243471A66F&amp;RcAs=-1" TargetMode="External"/><Relationship Id="rId128" Type="http://schemas.openxmlformats.org/officeDocument/2006/relationships/hyperlink" Target="https://hacienda.navarra.es/sicpportal/mtoBuscadorFacturasTrimestrales.aspx" TargetMode="External"/><Relationship Id="rId5" Type="http://schemas.openxmlformats.org/officeDocument/2006/relationships/hyperlink" Target="https://hacienda.navarra.es/registrocontratosweb/ctafichaRegistroDeContratos.aspx?Ent=8388&amp;Cod=2401250959541B024E1D&amp;RcAs=-1" TargetMode="External"/><Relationship Id="rId90" Type="http://schemas.openxmlformats.org/officeDocument/2006/relationships/hyperlink" Target="https://hacienda.navarra.es/registrocontratosweb/ctafichaRegistroDeContratos.aspx?Ent=1004&amp;Cod=2206291011517587F0CE&amp;RcAs=-1" TargetMode="External"/><Relationship Id="rId95" Type="http://schemas.openxmlformats.org/officeDocument/2006/relationships/hyperlink" Target="https://hacienda.navarra.es/registrocontratosweb/ctafichaRegistroDeContratos.aspx?Ent=1004&amp;Cod=230705171656ABD5843B&amp;RcAs=-1" TargetMode="External"/><Relationship Id="rId19" Type="http://schemas.openxmlformats.org/officeDocument/2006/relationships/hyperlink" Target="https://hacienda.navarra.es/registrocontratosweb/ctafichaRegistroDeContratos.aspx?Ent=1009&amp;Cod=240118122726D2162944&amp;RcAs=-1" TargetMode="External"/><Relationship Id="rId14" Type="http://schemas.openxmlformats.org/officeDocument/2006/relationships/hyperlink" Target="https://hacienda.navarra.es/registrocontratosweb/ctafichaRegistroDeContratos.aspx?Ent=1009&amp;Cod=23011112334474B0084D&amp;RcAs=-1" TargetMode="External"/><Relationship Id="rId22" Type="http://schemas.openxmlformats.org/officeDocument/2006/relationships/hyperlink" Target="https://hacienda.navarra.es/registrocontratosweb/ctafichaRegistroDeContratos.aspx?Ent=1009&amp;Cod=2312111046591D249C7E&amp;RcAs=-1" TargetMode="External"/><Relationship Id="rId27" Type="http://schemas.openxmlformats.org/officeDocument/2006/relationships/hyperlink" Target="https://hacienda.navarra.es/registrocontratosweb/ctafichaRegistroDeContratos.aspx?Ent=1009&amp;Cod=2311101104112E59D54A&amp;RcAs=-1" TargetMode="External"/><Relationship Id="rId30" Type="http://schemas.openxmlformats.org/officeDocument/2006/relationships/hyperlink" Target="https://hacienda.navarra.es/registrocontratosweb/ctafichaRegistroDeContratos.aspx?Ent=1009&amp;Cod=2311101104112E59D54A&amp;RcAs=-1" TargetMode="External"/><Relationship Id="rId35" Type="http://schemas.openxmlformats.org/officeDocument/2006/relationships/hyperlink" Target="https://hacienda.navarra.es/registrocontratosweb/ctafichaRegistroDeContratos.aspx?Ent=1009&amp;Cod=2401121600064B275F17&amp;RcAs=-1" TargetMode="External"/><Relationship Id="rId43" Type="http://schemas.openxmlformats.org/officeDocument/2006/relationships/hyperlink" Target="https://hacienda.navarra.es/registrocontratosweb/ctafichaRegistroDeContratos.aspx?Ent=1009&amp;Cod=230111130258EBAC5B33&amp;RcAs=-1" TargetMode="External"/><Relationship Id="rId48" Type="http://schemas.openxmlformats.org/officeDocument/2006/relationships/hyperlink" Target="https://hacienda.navarra.es/registrocontratosweb/ctafichaRegistroDeContratos.aspx?Ent=1001&amp;Cod=230209155750669A00C0&amp;RcAs=-1" TargetMode="External"/><Relationship Id="rId56" Type="http://schemas.openxmlformats.org/officeDocument/2006/relationships/hyperlink" Target="https://hacienda.navarra.es/registrocontratosweb/ctafichaRegistroDeContratos.aspx?Ent=8379&amp;Cod=231006135128B078ACE2&amp;RcAs=-1" TargetMode="External"/><Relationship Id="rId64" Type="http://schemas.openxmlformats.org/officeDocument/2006/relationships/hyperlink" Target="https://hacienda.navarra.es/registrocontratosweb/ctafichaRegistroDeContratos.aspx?Ent=8379&amp;Cod=230801135516544F3171&amp;RcAs=-1" TargetMode="External"/><Relationship Id="rId69" Type="http://schemas.openxmlformats.org/officeDocument/2006/relationships/hyperlink" Target="https://hacienda.navarra.es/registrocontratosweb/ctafichaRegistroDeContratos.aspx?Ent=8379&amp;Cod=231107135102E2733F0E&amp;RcAs=-1" TargetMode="External"/><Relationship Id="rId77" Type="http://schemas.openxmlformats.org/officeDocument/2006/relationships/hyperlink" Target="https://hacienda.navarra.es/registrocontratosweb/ctafichaRegistroDeContratos.aspx?Ent=3184&amp;Cod=220711105349D6A87B4E&amp;RcAs=-1" TargetMode="External"/><Relationship Id="rId100" Type="http://schemas.openxmlformats.org/officeDocument/2006/relationships/hyperlink" Target="https://hacienda.navarra.es/registrocontratosweb/ctafichaRegistroDeContratos.aspx?Ent=8113&amp;Cod=23082215013544C2248B&amp;RcAs=-1" TargetMode="External"/><Relationship Id="rId105" Type="http://schemas.openxmlformats.org/officeDocument/2006/relationships/hyperlink" Target="https://hacienda.navarra.es/registrocontratosweb/ctafichaRegistroDeContratos.aspx?Ent=8113&amp;Cod=230817143418BCB07CD6&amp;RcAs=-1" TargetMode="External"/><Relationship Id="rId113" Type="http://schemas.openxmlformats.org/officeDocument/2006/relationships/hyperlink" Target="https://hacienda.navarra.es/registrocontratosweb/ctafichaRegistroDeContratos.aspx?Ent=3189&amp;Cod=2212011433319A56B3AB&amp;RcAs=-1" TargetMode="External"/><Relationship Id="rId118" Type="http://schemas.openxmlformats.org/officeDocument/2006/relationships/hyperlink" Target="https://hacienda.navarra.es/registrocontratosweb/ctafichaRegistroDeContratos.aspx?Ent=1001&amp;Cod=230316143516893FCC86&amp;RcAs=-1" TargetMode="External"/><Relationship Id="rId126" Type="http://schemas.openxmlformats.org/officeDocument/2006/relationships/hyperlink" Target="https://hacienda.navarra.es/registrocontratosweb/ctafichaRegistroDeContratos.aspx?Ent=1004&amp;Cod=23101600050024DDFB27&amp;RcAs=-1" TargetMode="External"/><Relationship Id="rId8" Type="http://schemas.openxmlformats.org/officeDocument/2006/relationships/hyperlink" Target="https://hacienda.navarra.es/registrocontratosweb/ctafichaRegistroDeContratos.aspx?Ent=8388&amp;Cod=2405201400404A819EA9&amp;RcAs=-1" TargetMode="External"/><Relationship Id="rId51" Type="http://schemas.openxmlformats.org/officeDocument/2006/relationships/hyperlink" Target="https://hacienda.navarra.es/registrocontratosweb/ctafichaRegistroDeContratos.aspx?Ent=8379&amp;Cod=2212021435185EB84105&amp;RcAs=-1" TargetMode="External"/><Relationship Id="rId72" Type="http://schemas.openxmlformats.org/officeDocument/2006/relationships/hyperlink" Target="https://hacienda.navarra.es/registrocontratosweb/ctafichaRegistroDeContratos.aspx?Ent=1005&amp;Cod=240116143521E825A84E&amp;RcAs=-1" TargetMode="External"/><Relationship Id="rId80" Type="http://schemas.openxmlformats.org/officeDocument/2006/relationships/hyperlink" Target="https://hacienda.navarra.es/registrocontratosweb/ctafichaRegistroDeContratos.aspx?Ent=3184&amp;Cod=220711103558E40335DC&amp;RcAs=-1" TargetMode="External"/><Relationship Id="rId85" Type="http://schemas.openxmlformats.org/officeDocument/2006/relationships/hyperlink" Target="https://hacienda.navarra.es/registrocontratosweb/ctafichaRegistroDeContratos.aspx?Ent=8379&amp;Cod=2310031229485BFF4BA1&amp;RcAs=-1" TargetMode="External"/><Relationship Id="rId93" Type="http://schemas.openxmlformats.org/officeDocument/2006/relationships/hyperlink" Target="https://hacienda.navarra.es/registrocontratosweb/ctafichaRegistroDeContratos.aspx?Ent=1004&amp;Cod=230705171656ABD5843B&amp;RcAs=-1" TargetMode="External"/><Relationship Id="rId98" Type="http://schemas.openxmlformats.org/officeDocument/2006/relationships/hyperlink" Target="https://hacienda.navarra.es/registrocontratosweb/ctafichaRegistroDeContratos.aspx?Ent=8113&amp;Cod=2405081417083F50B94E&amp;RcAs=-1" TargetMode="External"/><Relationship Id="rId121" Type="http://schemas.openxmlformats.org/officeDocument/2006/relationships/hyperlink" Target="https://hacienda.navarra.es/registrocontratosweb/ctafichaRegistroDeContratos.aspx?Ent=1005&amp;Cod=231128102343C86FCEC6&amp;RcAs=-1" TargetMode="External"/><Relationship Id="rId3" Type="http://schemas.openxmlformats.org/officeDocument/2006/relationships/hyperlink" Target="https://hacienda.navarra.es/registrocontratosweb/ctafichaRegistroDeContratos.aspx?Ent=8388&amp;Cod=240110145048E1F3FD42&amp;RcAs=-1" TargetMode="External"/><Relationship Id="rId12" Type="http://schemas.openxmlformats.org/officeDocument/2006/relationships/hyperlink" Target="https://hacienda.navarra.es/registrocontratosweb/ctafichaRegistroDeContratos.aspx?Ent=1009&amp;Cod=23011112334474B0084D&amp;RcAs=-1" TargetMode="External"/><Relationship Id="rId17" Type="http://schemas.openxmlformats.org/officeDocument/2006/relationships/hyperlink" Target="https://hacienda.navarra.es/registrocontratosweb/ctafichaRegistroDeContratos.aspx?Ent=1009&amp;Cod=23011112334474B0084D&amp;RcAs=-1" TargetMode="External"/><Relationship Id="rId25" Type="http://schemas.openxmlformats.org/officeDocument/2006/relationships/hyperlink" Target="https://hacienda.navarra.es/registrocontratosweb/ctafichaRegistroDeContratos.aspx?Ent=1009&amp;Cod=2311101104112E59D54A&amp;RcAs=-1" TargetMode="External"/><Relationship Id="rId33" Type="http://schemas.openxmlformats.org/officeDocument/2006/relationships/hyperlink" Target="https://hacienda.navarra.es/registrocontratosweb/ctafichaRegistroDeContratos.aspx?Ent=1009&amp;Cod=240116100904C7C95439&amp;RcAs=-1" TargetMode="External"/><Relationship Id="rId38" Type="http://schemas.openxmlformats.org/officeDocument/2006/relationships/hyperlink" Target="https://hacienda.navarra.es/registrocontratosweb/ctafichaRegistroDeContratos.aspx?Ent=1009&amp;Cod=230111132230EFE56F26&amp;RcAs=-1" TargetMode="External"/><Relationship Id="rId46" Type="http://schemas.openxmlformats.org/officeDocument/2006/relationships/hyperlink" Target="https://hacienda.navarra.es/registrocontratosweb/ctafichaRegistroDeContratos.aspx?Ent=1009&amp;Cod=230111130258EBAC5B33&amp;RcAs=-1" TargetMode="External"/><Relationship Id="rId59" Type="http://schemas.openxmlformats.org/officeDocument/2006/relationships/hyperlink" Target="https://hacienda.navarra.es/registrocontratosweb/ctafichaRegistroDeContratos.aspx?Ent=8379&amp;Cod=2309081207031E303A03&amp;RcAs=-1" TargetMode="External"/><Relationship Id="rId67" Type="http://schemas.openxmlformats.org/officeDocument/2006/relationships/hyperlink" Target="https://hacienda.navarra.es/registrocontratosweb/ctafichaRegistroDeContratos.aspx?Ent=8379&amp;Cod=2309250929415F3AE664&amp;RcAs=-1" TargetMode="External"/><Relationship Id="rId103" Type="http://schemas.openxmlformats.org/officeDocument/2006/relationships/hyperlink" Target="https://hacienda.navarra.es/registrocontratosweb/ctafichaRegistroDeContratos.aspx?Ent=8113&amp;Cod=230706112910650CDFEB&amp;RcAs=-1" TargetMode="External"/><Relationship Id="rId108" Type="http://schemas.openxmlformats.org/officeDocument/2006/relationships/hyperlink" Target="https://hacienda.navarra.es/registrocontratosweb/ctafichaRegistroDeContratos.aspx?Ent=3207&amp;Cod=230210135548C90C18B5&amp;RcAs=-1" TargetMode="External"/><Relationship Id="rId116" Type="http://schemas.openxmlformats.org/officeDocument/2006/relationships/hyperlink" Target="https://hacienda.navarra.es/registrocontratosweb/ctafichaRegistroDeContratos.aspx?Ent=3189&amp;Cod=2202251050384E13F3DE&amp;RcAs=-1" TargetMode="External"/><Relationship Id="rId124" Type="http://schemas.openxmlformats.org/officeDocument/2006/relationships/hyperlink" Target="https://hacienda.navarra.es/registrocontratosweb/ctafichaRegistroDeContratos.aspx?Ent=1005&amp;Cod=231122112407E5A3B86A&amp;RcAs=-1" TargetMode="External"/><Relationship Id="rId129" Type="http://schemas.openxmlformats.org/officeDocument/2006/relationships/hyperlink" Target="https://hacienda.navarra.es/sicpportal/mtoBuscadorEncomiendas.aspx" TargetMode="External"/><Relationship Id="rId20" Type="http://schemas.openxmlformats.org/officeDocument/2006/relationships/hyperlink" Target="https://hacienda.navarra.es/registrocontratosweb/ctafichaRegistroDeContratos.aspx?Ent=1009&amp;Cod=2312111046591D249C7E&amp;RcAs=-1" TargetMode="External"/><Relationship Id="rId41" Type="http://schemas.openxmlformats.org/officeDocument/2006/relationships/hyperlink" Target="https://hacienda.navarra.es/registrocontratosweb/ctafichaRegistroDeContratos.aspx?Ent=1009&amp;Cod=230111132230EFE56F26&amp;RcAs=-1" TargetMode="External"/><Relationship Id="rId54" Type="http://schemas.openxmlformats.org/officeDocument/2006/relationships/hyperlink" Target="https://hacienda.navarra.es/registrocontratosweb/ctafichaRegistroDeContratos.aspx?Ent=8379&amp;Cod=231006135128B078ACE2&amp;RcAs=-1" TargetMode="External"/><Relationship Id="rId62" Type="http://schemas.openxmlformats.org/officeDocument/2006/relationships/hyperlink" Target="https://hacienda.navarra.es/registrocontratosweb/ctafichaRegistroDeContratos.aspx?Ent=8379&amp;Cod=211028095719FA83F73D&amp;RcAs=-1" TargetMode="External"/><Relationship Id="rId70" Type="http://schemas.openxmlformats.org/officeDocument/2006/relationships/hyperlink" Target="https://hacienda.navarra.es/registrocontratosweb/ctafichaRegistroDeContratos.aspx?Ent=8379&amp;Cod=2311170852097F413874&amp;RcAs=-1" TargetMode="External"/><Relationship Id="rId75" Type="http://schemas.openxmlformats.org/officeDocument/2006/relationships/hyperlink" Target="https://hacienda.navarra.es/registrocontratosweb/ctafichaRegistroDeContratos.aspx?Ent=8379&amp;Cod=22100513445471AAE902&amp;RcAs=-1" TargetMode="External"/><Relationship Id="rId83" Type="http://schemas.openxmlformats.org/officeDocument/2006/relationships/hyperlink" Target="https://hacienda.navarra.es/registrocontratosweb/ctafichaRegistroDeContratos.aspx?Ent=1001&amp;Cod=231031110603C397CEB4&amp;RcAs=-1" TargetMode="External"/><Relationship Id="rId88" Type="http://schemas.openxmlformats.org/officeDocument/2006/relationships/hyperlink" Target="https://hacienda.navarra.es/registrocontratosweb/ctafichaRegistroDeContratos.aspx?Ent=1004&amp;Cod=231002141015946F1703&amp;RcAs=-1" TargetMode="External"/><Relationship Id="rId91" Type="http://schemas.openxmlformats.org/officeDocument/2006/relationships/hyperlink" Target="https://hacienda.navarra.es/registrocontratosweb/ctafichaRegistroDeContratos.aspx?Ent=1004&amp;Cod=230605115949872868E0&amp;RcAs=-1" TargetMode="External"/><Relationship Id="rId96" Type="http://schemas.openxmlformats.org/officeDocument/2006/relationships/hyperlink" Target="https://hacienda.navarra.es/registrocontratosweb/ctafichaRegistroDeContratos.aspx?Ent=8113&amp;Cod=23111709143822C9C913&amp;RcAs=-1" TargetMode="External"/><Relationship Id="rId111" Type="http://schemas.openxmlformats.org/officeDocument/2006/relationships/hyperlink" Target="https://hacienda.navarra.es/registrocontratosweb/ctafichaRegistroDeContratos.aspx?Ent=3189&amp;Cod=2205021352377EA87A62&amp;RcAs=-1" TargetMode="External"/><Relationship Id="rId1" Type="http://schemas.openxmlformats.org/officeDocument/2006/relationships/hyperlink" Target="https://hacienda.navarra.es/registrocontratosweb/ctafichaRegistroDeContratos.aspx?Ent=8113&amp;Cod=2203180852169E5A6B8F&amp;RcAs=-1" TargetMode="External"/><Relationship Id="rId6" Type="http://schemas.openxmlformats.org/officeDocument/2006/relationships/hyperlink" Target="https://hacienda.navarra.es/registrocontratosweb/ctafichaRegistroDeContratos.aspx?Ent=8388&amp;Cod=240125092936428AB20B&amp;RcAs=-1" TargetMode="External"/><Relationship Id="rId15" Type="http://schemas.openxmlformats.org/officeDocument/2006/relationships/hyperlink" Target="https://hacienda.navarra.es/registrocontratosweb/ctafichaRegistroDeContratos.aspx?Ent=1009&amp;Cod=23011112334474B0084D&amp;RcAs=-1" TargetMode="External"/><Relationship Id="rId23" Type="http://schemas.openxmlformats.org/officeDocument/2006/relationships/hyperlink" Target="https://hacienda.navarra.es/registrocontratosweb/ctafichaRegistroDeContratos.aspx?Ent=1009&amp;Cod=2311101104112E59D54A&amp;RcAs=-1" TargetMode="External"/><Relationship Id="rId28" Type="http://schemas.openxmlformats.org/officeDocument/2006/relationships/hyperlink" Target="https://hacienda.navarra.es/registrocontratosweb/ctafichaRegistroDeContratos.aspx?Ent=1009&amp;Cod=2311101104112E59D54A&amp;RcAs=-1" TargetMode="External"/><Relationship Id="rId36" Type="http://schemas.openxmlformats.org/officeDocument/2006/relationships/hyperlink" Target="https://hacienda.navarra.es/registrocontratosweb/ctafichaRegistroDeContratos.aspx?Ent=1009&amp;Cod=2401121600064B275F17&amp;RcAs=-1" TargetMode="External"/><Relationship Id="rId49" Type="http://schemas.openxmlformats.org/officeDocument/2006/relationships/hyperlink" Target="https://hacienda.navarra.es/registrocontratosweb/ctafichaRegistroDeContratos.aspx?Ent=8379&amp;Cod=21080510245591FDCE93&amp;RcAs=-1" TargetMode="External"/><Relationship Id="rId57" Type="http://schemas.openxmlformats.org/officeDocument/2006/relationships/hyperlink" Target="https://hacienda.navarra.es/registrocontratosweb/ctafichaRegistroDeContratos.aspx?Ent=8379&amp;Cod=231006135128B078ACE2&amp;RcAs=-1" TargetMode="External"/><Relationship Id="rId106" Type="http://schemas.openxmlformats.org/officeDocument/2006/relationships/hyperlink" Target="https://hacienda.navarra.es/registrocontratosweb/ctafichaRegistroDeContratos.aspx?Ent=8113&amp;Cod=21041609123147621021&amp;RcAs=-1" TargetMode="External"/><Relationship Id="rId114" Type="http://schemas.openxmlformats.org/officeDocument/2006/relationships/hyperlink" Target="https://hacienda.navarra.es/registrocontratosweb/ctafichaRegistroDeContratos.aspx?Ent=3189&amp;Cod=2212011433319A56B3AB&amp;RcAs=-1" TargetMode="External"/><Relationship Id="rId119" Type="http://schemas.openxmlformats.org/officeDocument/2006/relationships/hyperlink" Target="https://hacienda.navarra.es/registrocontratosweb/ctafichaRegistroDeContratos.aspx?Ent=1007&amp;Cod=2209081433143C80B9E4&amp;RcAs=-1" TargetMode="External"/><Relationship Id="rId127" Type="http://schemas.openxmlformats.org/officeDocument/2006/relationships/hyperlink" Target="https://hacienda.navarra.es/registrocontratosweb/ctafichaRegistroDeContratos.aspx?Ent=3185&amp;Cod=240131093154A7258ED9&amp;RcAs=-1" TargetMode="External"/><Relationship Id="rId10" Type="http://schemas.openxmlformats.org/officeDocument/2006/relationships/hyperlink" Target="https://hacienda.navarra.es/registrocontratosweb/ctafichaRegistroDeContratos.aspx?Ent=1001&amp;Cod=19111313365112210733&amp;RcAs=-1" TargetMode="External"/><Relationship Id="rId31" Type="http://schemas.openxmlformats.org/officeDocument/2006/relationships/hyperlink" Target="https://hacienda.navarra.es/registrocontratosweb/ctafichaRegistroDeContratos.aspx?Ent=1009&amp;Cod=2311101104112E59D54A&amp;RcAs=-1" TargetMode="External"/><Relationship Id="rId44" Type="http://schemas.openxmlformats.org/officeDocument/2006/relationships/hyperlink" Target="https://hacienda.navarra.es/registrocontratosweb/ctafichaRegistroDeContratos.aspx?Ent=1009&amp;Cod=230111130258EBAC5B33&amp;RcAs=-1" TargetMode="External"/><Relationship Id="rId52" Type="http://schemas.openxmlformats.org/officeDocument/2006/relationships/hyperlink" Target="https://hacienda.navarra.es/registrocontratosweb/ctafichaRegistroDeContratos.aspx?Ent=8379&amp;Cod=23051212392209BF0149&amp;RcAs=-1" TargetMode="External"/><Relationship Id="rId60" Type="http://schemas.openxmlformats.org/officeDocument/2006/relationships/hyperlink" Target="https://hacienda.navarra.es/registrocontratosweb/ctafichaRegistroDeContratos.aspx?Ent=1001&amp;Cod=23021314583877C4DCCF&amp;RcAs=-1" TargetMode="External"/><Relationship Id="rId65" Type="http://schemas.openxmlformats.org/officeDocument/2006/relationships/hyperlink" Target="https://hacienda.navarra.es/registrocontratosweb/ctafichaRegistroDeContratos.aspx?Ent=8379&amp;Cod=231221085251163709A0&amp;RcAs=-1" TargetMode="External"/><Relationship Id="rId73" Type="http://schemas.openxmlformats.org/officeDocument/2006/relationships/hyperlink" Target="https://hacienda.navarra.es/registrocontratosweb/ctafichaRegistroDeContratos.aspx?Ent=1005&amp;Cod=240116143521E825A84E&amp;RcAs=-1" TargetMode="External"/><Relationship Id="rId78" Type="http://schemas.openxmlformats.org/officeDocument/2006/relationships/hyperlink" Target="https://hacienda.navarra.es/registrocontratosweb/ctafichaRegistroDeContratos.aspx?Ent=3184&amp;Cod=2210191017543D4D873A&amp;RcAs=-1" TargetMode="External"/><Relationship Id="rId81" Type="http://schemas.openxmlformats.org/officeDocument/2006/relationships/hyperlink" Target="https://hacienda.navarra.es/registrocontratosweb/ctafichaRegistroDeContratos.aspx?Ent=3184&amp;Cod=220905084552651F342D&amp;RcAs=-1" TargetMode="External"/><Relationship Id="rId86" Type="http://schemas.openxmlformats.org/officeDocument/2006/relationships/hyperlink" Target="https://hacienda.navarra.es/registrocontratosweb/ctafichaRegistroDeContratos.aspx?Ent=1004&amp;Cod=231002141015946F1703&amp;RcAs=-1" TargetMode="External"/><Relationship Id="rId94" Type="http://schemas.openxmlformats.org/officeDocument/2006/relationships/hyperlink" Target="https://hacienda.navarra.es/registrocontratosweb/ctafichaRegistroDeContratos.aspx?Ent=1004&amp;Cod=230928120602DD0E790A&amp;RcAs=-1" TargetMode="External"/><Relationship Id="rId99" Type="http://schemas.openxmlformats.org/officeDocument/2006/relationships/hyperlink" Target="https://hacienda.navarra.es/registrocontratosweb/ctafichaRegistroDeContratos.aspx?Ent=8113&amp;Cod=220527123013E2C3361B&amp;RcAs=-1" TargetMode="External"/><Relationship Id="rId101" Type="http://schemas.openxmlformats.org/officeDocument/2006/relationships/hyperlink" Target="https://hacienda.navarra.es/registrocontratosweb/ctafichaRegistroDeContratos.aspx?Ent=8379&amp;Cod=2211091220398964CB8E&amp;RcAs=-1" TargetMode="External"/><Relationship Id="rId122" Type="http://schemas.openxmlformats.org/officeDocument/2006/relationships/hyperlink" Target="https://hacienda.navarra.es/registrocontratosweb/ctafichaRegistroDeContratos.aspx?Ent=1005&amp;Cod=220920102322B9711C9B&amp;RcAs=-1" TargetMode="External"/><Relationship Id="rId130" Type="http://schemas.openxmlformats.org/officeDocument/2006/relationships/hyperlink" Target="https://hacienda.navarra.es/registrocontratosweb/ctafichaRegistroDeContratos.aspx?Ent=1004&amp;Cod=23101600050024DDFB27&amp;RcAs=-1" TargetMode="External"/><Relationship Id="rId4" Type="http://schemas.openxmlformats.org/officeDocument/2006/relationships/hyperlink" Target="https://hacienda.navarra.es/registrocontratosweb/ctafichaRegistroDeContratos.aspx?Ent=8388&amp;Cod=231214102114C13D5FD2&amp;RcAs=-1" TargetMode="External"/><Relationship Id="rId9" Type="http://schemas.openxmlformats.org/officeDocument/2006/relationships/hyperlink" Target="https://hacienda.navarra.es/registrocontratosweb/ctafichaRegistroDeContratos.aspx?Ent=8387&amp;Cod=2311131613362B467841&amp;RcAs=-1" TargetMode="External"/><Relationship Id="rId13" Type="http://schemas.openxmlformats.org/officeDocument/2006/relationships/hyperlink" Target="https://hacienda.navarra.es/registrocontratosweb/ctafichaRegistroDeContratos.aspx?Ent=1009&amp;Cod=23011112334474B0084D&amp;RcAs=-1" TargetMode="External"/><Relationship Id="rId18" Type="http://schemas.openxmlformats.org/officeDocument/2006/relationships/hyperlink" Target="https://hacienda.navarra.es/registrocontratosweb/ctafichaRegistroDeContratos.aspx?Ent=1009&amp;Cod=240118122726D2162944&amp;RcAs=-1" TargetMode="External"/><Relationship Id="rId39" Type="http://schemas.openxmlformats.org/officeDocument/2006/relationships/hyperlink" Target="https://hacienda.navarra.es/registrocontratosweb/ctafichaRegistroDeContratos.aspx?Ent=1009&amp;Cod=230111132230EFE56F26&amp;RcAs=-1" TargetMode="External"/><Relationship Id="rId109" Type="http://schemas.openxmlformats.org/officeDocument/2006/relationships/hyperlink" Target="https://hacienda.navarra.es/registrocontratosweb/ctafichaRegistroDeContratos.aspx?Ent=3207&amp;Cod=23122609013026765FFC&amp;RcAs=-1" TargetMode="External"/><Relationship Id="rId34" Type="http://schemas.openxmlformats.org/officeDocument/2006/relationships/hyperlink" Target="https://hacienda.navarra.es/registrocontratosweb/ctafichaRegistroDeContratos.aspx?Ent=1009&amp;Cod=240116100904C7C95439&amp;RcAs=-1" TargetMode="External"/><Relationship Id="rId50" Type="http://schemas.openxmlformats.org/officeDocument/2006/relationships/hyperlink" Target="https://hacienda.navarra.es/registrocontratosweb/ctafichaRegistroDeContratos.aspx?Ent=8379&amp;Cod=2210051336248FA13BD0&amp;RcAs=-1" TargetMode="External"/><Relationship Id="rId55" Type="http://schemas.openxmlformats.org/officeDocument/2006/relationships/hyperlink" Target="https://hacienda.navarra.es/registrocontratosweb/ctafichaRegistroDeContratos.aspx?Ent=8379&amp;Cod=231006135128B078ACE2&amp;RcAs=-1" TargetMode="External"/><Relationship Id="rId76" Type="http://schemas.openxmlformats.org/officeDocument/2006/relationships/hyperlink" Target="https://hacienda.navarra.es/registrocontratosweb/ctafichaRegistroDeContratos.aspx?Ent=3184&amp;Cod=21090913310115346838&amp;RcAs=-1" TargetMode="External"/><Relationship Id="rId97" Type="http://schemas.openxmlformats.org/officeDocument/2006/relationships/hyperlink" Target="https://hacienda.navarra.es/registrocontratosweb/ctafichaRegistroDeContratos.aspx?Ent=8113&amp;Cod=220527123013E2C3361B&amp;RcAs=-1" TargetMode="External"/><Relationship Id="rId104" Type="http://schemas.openxmlformats.org/officeDocument/2006/relationships/hyperlink" Target="https://hacienda.navarra.es/registrocontratosweb/ctafichaRegistroDeContratos.aspx?Ent=8379&amp;Cod=220718140719EA04EC9D&amp;RcAs=-1" TargetMode="External"/><Relationship Id="rId120" Type="http://schemas.openxmlformats.org/officeDocument/2006/relationships/hyperlink" Target="https://hacienda.navarra.es/registrocontratosweb/ctafichaRegistroDeContratos.aspx?Ent=1005&amp;Cod=231128102343C86FCEC6&amp;RcAs=-1" TargetMode="External"/><Relationship Id="rId125" Type="http://schemas.openxmlformats.org/officeDocument/2006/relationships/hyperlink" Target="https://hacienda.navarra.es/registrocontratosweb/ctafichaRegistroDeContratos.aspx?Ent=1005&amp;Cod=220830143150E275894A&amp;RcAs=-1" TargetMode="External"/><Relationship Id="rId7" Type="http://schemas.openxmlformats.org/officeDocument/2006/relationships/hyperlink" Target="https://hacienda.navarra.es/registrocontratosweb/ctafichaRegistroDeContratos.aspx?Ent=8388&amp;Cod=21110210373115549928&amp;RcAs=-1" TargetMode="External"/><Relationship Id="rId71" Type="http://schemas.openxmlformats.org/officeDocument/2006/relationships/hyperlink" Target="https://hacienda.navarra.es/registrocontratosweb/ctafichaRegistroDeContratos.aspx?Ent=8213&amp;Cod=221014110803DBA9FE1B&amp;RcAs=-1" TargetMode="External"/><Relationship Id="rId92" Type="http://schemas.openxmlformats.org/officeDocument/2006/relationships/hyperlink" Target="https://hacienda.navarra.es/registrocontratosweb/ctafichaRegistroDeContratos.aspx?Ent=1004&amp;Cod=230620163720B5931F53&amp;RcAs=-1" TargetMode="External"/><Relationship Id="rId2" Type="http://schemas.openxmlformats.org/officeDocument/2006/relationships/hyperlink" Target="https://hacienda.navarra.es/registrocontratosweb/ctafichaRegistroDeContratos.aspx?Ent=8388&amp;Cod=230810101416ECB9CAB8&amp;RcAs=-1" TargetMode="External"/><Relationship Id="rId29" Type="http://schemas.openxmlformats.org/officeDocument/2006/relationships/hyperlink" Target="https://hacienda.navarra.es/registrocontratosweb/ctafichaRegistroDeContratos.aspx?Ent=1009&amp;Cod=2311101104112E59D54A&amp;RcAs=-1" TargetMode="External"/><Relationship Id="rId24" Type="http://schemas.openxmlformats.org/officeDocument/2006/relationships/hyperlink" Target="https://hacienda.navarra.es/registrocontratosweb/ctafichaRegistroDeContratos.aspx?Ent=1009&amp;Cod=2311101104112E59D54A&amp;RcAs=-1" TargetMode="External"/><Relationship Id="rId40" Type="http://schemas.openxmlformats.org/officeDocument/2006/relationships/hyperlink" Target="https://hacienda.navarra.es/registrocontratosweb/ctafichaRegistroDeContratos.aspx?Ent=1009&amp;Cod=230111132230EFE56F26&amp;RcAs=-1" TargetMode="External"/><Relationship Id="rId45" Type="http://schemas.openxmlformats.org/officeDocument/2006/relationships/hyperlink" Target="https://hacienda.navarra.es/registrocontratosweb/ctafichaRegistroDeContratos.aspx?Ent=1009&amp;Cod=230111130258EBAC5B33&amp;RcAs=-1" TargetMode="External"/><Relationship Id="rId66" Type="http://schemas.openxmlformats.org/officeDocument/2006/relationships/hyperlink" Target="https://hacienda.navarra.es/registrocontratosweb/ctafichaRegistroDeContratos.aspx?Ent=8379&amp;Cod=2309250929415F3AE664&amp;RcAs=-1" TargetMode="External"/><Relationship Id="rId87" Type="http://schemas.openxmlformats.org/officeDocument/2006/relationships/hyperlink" Target="https://hacienda.navarra.es/registrocontratosweb/ctafichaRegistroDeContratos.aspx?Ent=1004&amp;Cod=22120112130163D6A2C7&amp;RcAs=-1" TargetMode="External"/><Relationship Id="rId110" Type="http://schemas.openxmlformats.org/officeDocument/2006/relationships/hyperlink" Target="https://hacienda.navarra.es/registrocontratosweb/ctafichaRegistroDeContratos.aspx?Ent=3207&amp;Cod=23122609013026765FFC&amp;RcAs=-1" TargetMode="External"/><Relationship Id="rId115" Type="http://schemas.openxmlformats.org/officeDocument/2006/relationships/hyperlink" Target="https://hacienda.navarra.es/registrocontratosweb/ctafichaRegistroDeContratos.aspx?Ent=3189&amp;Cod=2212011433319A56B3AB&amp;RcAs=-1" TargetMode="External"/><Relationship Id="rId61" Type="http://schemas.openxmlformats.org/officeDocument/2006/relationships/hyperlink" Target="https://hacienda.navarra.es/registrocontratosweb/ctafichaRegistroDeContratos.aspx?Ent=8379&amp;Cod=211028095719FA83F73D&amp;RcAs=-1" TargetMode="External"/><Relationship Id="rId82" Type="http://schemas.openxmlformats.org/officeDocument/2006/relationships/hyperlink" Target="https://hacienda.navarra.es/registrocontratosweb/ctafichaRegistroDeContratos.aspx?Ent=8379&amp;Cod=2310030837212141AEDF&amp;RcAs=-1"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tabSelected="1" workbookViewId="0">
      <selection activeCell="A3" sqref="A3"/>
    </sheetView>
  </sheetViews>
  <sheetFormatPr baseColWidth="10" defaultRowHeight="33.75" x14ac:dyDescent="0.25"/>
  <cols>
    <col min="1" max="1" width="164.42578125" style="88" customWidth="1"/>
  </cols>
  <sheetData>
    <row r="1" spans="1:1" ht="18.75" x14ac:dyDescent="0.25">
      <c r="A1" s="101" t="s">
        <v>525</v>
      </c>
    </row>
    <row r="2" spans="1:1" ht="22.5" customHeight="1" thickBot="1" x14ac:dyDescent="0.3">
      <c r="A2" s="89"/>
    </row>
    <row r="3" spans="1:1" ht="36.75" thickBot="1" x14ac:dyDescent="0.3">
      <c r="A3" s="90" t="s">
        <v>522</v>
      </c>
    </row>
    <row r="4" spans="1:1" ht="22.5" customHeight="1" thickBot="1" x14ac:dyDescent="0.3">
      <c r="A4" s="89"/>
    </row>
    <row r="5" spans="1:1" ht="72.75" thickBot="1" x14ac:dyDescent="0.3">
      <c r="A5" s="90" t="s">
        <v>523</v>
      </c>
    </row>
    <row r="6" spans="1:1" ht="22.5" customHeight="1" thickBot="1" x14ac:dyDescent="0.3">
      <c r="A6" s="89"/>
    </row>
    <row r="7" spans="1:1" ht="36.75" thickBot="1" x14ac:dyDescent="0.3">
      <c r="A7" s="91" t="s">
        <v>519</v>
      </c>
    </row>
    <row r="8" spans="1:1" ht="22.5" customHeight="1" thickBot="1" x14ac:dyDescent="0.3">
      <c r="A8" s="89"/>
    </row>
    <row r="9" spans="1:1" ht="36.75" thickBot="1" x14ac:dyDescent="0.3">
      <c r="A9" s="91" t="s">
        <v>526</v>
      </c>
    </row>
    <row r="10" spans="1:1" ht="22.5" customHeight="1" thickBot="1" x14ac:dyDescent="0.3">
      <c r="A10" s="89"/>
    </row>
    <row r="11" spans="1:1" ht="72.75" thickBot="1" x14ac:dyDescent="0.3">
      <c r="A11" s="92" t="s">
        <v>702</v>
      </c>
    </row>
    <row r="12" spans="1:1" ht="22.5" customHeight="1" thickBot="1" x14ac:dyDescent="0.3">
      <c r="A12" s="89"/>
    </row>
    <row r="13" spans="1:1" ht="36.75" thickBot="1" x14ac:dyDescent="0.3">
      <c r="A13" s="92" t="s">
        <v>520</v>
      </c>
    </row>
    <row r="14" spans="1:1" ht="22.5" customHeight="1" thickBot="1" x14ac:dyDescent="0.3">
      <c r="A14" s="89"/>
    </row>
    <row r="15" spans="1:1" ht="36.75" thickBot="1" x14ac:dyDescent="0.3">
      <c r="A15" s="92" t="s">
        <v>524</v>
      </c>
    </row>
    <row r="16" spans="1:1" ht="22.5" customHeight="1" x14ac:dyDescent="0.25">
      <c r="A16" s="89"/>
    </row>
  </sheetData>
  <hyperlinks>
    <hyperlink ref="A3" location="'1-SUBPROYECTOS-ACTUACIONES'!A1" display="CONSULTA SUBPROYECTOS/ACTUACIONES GENERAL"/>
    <hyperlink ref="A5" location="'2-Filtro SUB-ACT'!A1" display="CONSULTA SUBPROYECTOS/ACTUACIONES POR DEPARTAMENTOS Y COMPONENTES"/>
    <hyperlink ref="A9" location="'4-Códigos Contratos'!A1" display="CONSULTA CÓDIGOS CONTRATOS "/>
    <hyperlink ref="A11" location="'5-TOTALES INGR Y GASTOS'!A1" display="CONTABILIDAD: TOTALES INGRESOS Y GASTOS (POR PROYECTOS CONTABLES)"/>
    <hyperlink ref="A13" location="'6-PARTIDAS INGRESOS'!A1" display="CONTABILIDAD: PARTIDAS INGRESOS"/>
    <hyperlink ref="A15" location="'7-PARTIDAS GASTOS'!A1" display="CONTABILIDAD: PARTIDAS GASTOS"/>
    <hyperlink ref="A7" location="'3-Códigos BDNS'!A1" display="CONSULTA CÓDIGOS BASE DATOS NACIONAL SUBVENCIONES"/>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59999389629810485"/>
    <pageSetUpPr fitToPage="1"/>
  </sheetPr>
  <dimension ref="A1:Q212"/>
  <sheetViews>
    <sheetView zoomScaleNormal="100" workbookViewId="0">
      <pane ySplit="20" topLeftCell="A21" activePane="bottomLeft" state="frozen"/>
      <selection pane="bottomLeft" sqref="A1:L1"/>
    </sheetView>
  </sheetViews>
  <sheetFormatPr baseColWidth="10" defaultColWidth="11.42578125" defaultRowHeight="15" outlineLevelRow="1" x14ac:dyDescent="0.25"/>
  <cols>
    <col min="1" max="1" width="18" customWidth="1"/>
    <col min="2" max="2" width="36.7109375" customWidth="1"/>
    <col min="3" max="3" width="7.28515625" customWidth="1"/>
    <col min="4" max="4" width="42.42578125" customWidth="1"/>
    <col min="5" max="5" width="32.5703125" customWidth="1"/>
    <col min="6" max="6" width="9.7109375" customWidth="1"/>
    <col min="7" max="7" width="12.140625" customWidth="1"/>
    <col min="8" max="8" width="17.85546875" bestFit="1" customWidth="1"/>
    <col min="9" max="10" width="10.28515625" customWidth="1"/>
    <col min="11" max="11" width="12.28515625" customWidth="1"/>
    <col min="12" max="12" width="17" bestFit="1" customWidth="1"/>
    <col min="13" max="13" width="17.42578125" bestFit="1" customWidth="1"/>
    <col min="14" max="14" width="15.42578125" bestFit="1" customWidth="1"/>
    <col min="15" max="15" width="12.42578125" bestFit="1" customWidth="1"/>
  </cols>
  <sheetData>
    <row r="1" spans="1:13" ht="31.5" x14ac:dyDescent="0.25">
      <c r="A1" s="146" t="s">
        <v>518</v>
      </c>
      <c r="B1" s="146"/>
      <c r="C1" s="146"/>
      <c r="D1" s="146"/>
      <c r="E1" s="146"/>
      <c r="F1" s="146"/>
      <c r="G1" s="146"/>
      <c r="H1" s="146"/>
      <c r="I1" s="146"/>
      <c r="J1" s="146"/>
      <c r="K1" s="146"/>
      <c r="L1" s="146"/>
    </row>
    <row r="2" spans="1:13" ht="21" x14ac:dyDescent="0.35">
      <c r="A2" s="22" t="s">
        <v>134</v>
      </c>
      <c r="B2" s="21"/>
    </row>
    <row r="3" spans="1:13" outlineLevel="1" x14ac:dyDescent="0.25">
      <c r="A3" s="144" t="s">
        <v>147</v>
      </c>
      <c r="B3" s="145"/>
      <c r="C3" t="s">
        <v>226</v>
      </c>
    </row>
    <row r="4" spans="1:13" outlineLevel="1" x14ac:dyDescent="0.25">
      <c r="A4" s="144" t="s">
        <v>127</v>
      </c>
      <c r="B4" s="145"/>
      <c r="C4" t="s">
        <v>244</v>
      </c>
    </row>
    <row r="5" spans="1:13" outlineLevel="1" x14ac:dyDescent="0.25">
      <c r="A5" s="24" t="s">
        <v>216</v>
      </c>
      <c r="B5" s="23"/>
      <c r="C5" t="s">
        <v>243</v>
      </c>
    </row>
    <row r="6" spans="1:13" outlineLevel="1" x14ac:dyDescent="0.25">
      <c r="A6" s="24" t="s">
        <v>206</v>
      </c>
      <c r="B6" s="23"/>
      <c r="C6" t="s">
        <v>207</v>
      </c>
    </row>
    <row r="7" spans="1:13" outlineLevel="1" x14ac:dyDescent="0.25">
      <c r="A7" s="24" t="s">
        <v>205</v>
      </c>
      <c r="B7" s="23"/>
      <c r="C7" t="s">
        <v>208</v>
      </c>
    </row>
    <row r="8" spans="1:13" outlineLevel="1" x14ac:dyDescent="0.25">
      <c r="A8" s="33" t="s">
        <v>135</v>
      </c>
      <c r="B8" s="34"/>
      <c r="C8" t="s">
        <v>212</v>
      </c>
    </row>
    <row r="9" spans="1:13" outlineLevel="1" x14ac:dyDescent="0.25">
      <c r="A9" s="57" t="s">
        <v>227</v>
      </c>
      <c r="B9" s="34"/>
      <c r="C9" t="s">
        <v>2484</v>
      </c>
    </row>
    <row r="10" spans="1:13" outlineLevel="1" x14ac:dyDescent="0.25">
      <c r="A10" s="25" t="s">
        <v>2809</v>
      </c>
      <c r="B10" s="26"/>
      <c r="C10" t="s">
        <v>213</v>
      </c>
    </row>
    <row r="11" spans="1:13" outlineLevel="1" x14ac:dyDescent="0.25">
      <c r="A11" s="27" t="s">
        <v>130</v>
      </c>
      <c r="B11" s="28"/>
      <c r="C11" t="s">
        <v>2770</v>
      </c>
    </row>
    <row r="12" spans="1:13" outlineLevel="1" x14ac:dyDescent="0.25">
      <c r="A12" s="27" t="s">
        <v>131</v>
      </c>
      <c r="B12" s="28"/>
      <c r="C12" t="s">
        <v>214</v>
      </c>
    </row>
    <row r="13" spans="1:13" outlineLevel="1" x14ac:dyDescent="0.25">
      <c r="A13" s="27" t="s">
        <v>132</v>
      </c>
      <c r="B13" s="28"/>
      <c r="C13" t="s">
        <v>215</v>
      </c>
    </row>
    <row r="14" spans="1:13" outlineLevel="1" x14ac:dyDescent="0.25">
      <c r="A14" s="29" t="s">
        <v>251</v>
      </c>
      <c r="B14" s="28"/>
      <c r="C14" t="s">
        <v>253</v>
      </c>
    </row>
    <row r="15" spans="1:13" outlineLevel="1" x14ac:dyDescent="0.25">
      <c r="A15" s="29" t="s">
        <v>2781</v>
      </c>
      <c r="B15" s="28"/>
      <c r="C15" t="s">
        <v>2685</v>
      </c>
    </row>
    <row r="16" spans="1:13" s="52" customFormat="1" ht="15.75" x14ac:dyDescent="0.2">
      <c r="A16" s="103" t="s">
        <v>2815</v>
      </c>
      <c r="B16" s="47"/>
      <c r="C16" s="46"/>
      <c r="D16" s="49"/>
      <c r="E16" s="50"/>
      <c r="F16" s="46"/>
      <c r="G16" s="48"/>
      <c r="H16" s="51"/>
      <c r="I16" s="51"/>
      <c r="J16" s="51"/>
      <c r="K16" s="48"/>
      <c r="L16" s="51"/>
      <c r="M16" s="51"/>
    </row>
    <row r="17" spans="1:17" s="52" customFormat="1" ht="12.75" x14ac:dyDescent="0.2">
      <c r="B17" s="48" t="s">
        <v>2779</v>
      </c>
      <c r="C17" s="112">
        <v>146</v>
      </c>
      <c r="D17" s="112">
        <v>146</v>
      </c>
      <c r="E17" s="113">
        <v>146</v>
      </c>
      <c r="F17" s="113">
        <v>127</v>
      </c>
      <c r="G17" s="109" t="s">
        <v>2780</v>
      </c>
      <c r="H17" s="110">
        <v>585379494</v>
      </c>
      <c r="I17" s="110">
        <v>146</v>
      </c>
      <c r="J17" s="110">
        <v>146</v>
      </c>
      <c r="K17" s="109">
        <v>146</v>
      </c>
      <c r="L17" s="110">
        <v>542906154</v>
      </c>
      <c r="M17" s="138">
        <v>398209804.1700002</v>
      </c>
      <c r="N17" s="138">
        <v>335047886.43000007</v>
      </c>
      <c r="O17" s="110">
        <v>192800952</v>
      </c>
    </row>
    <row r="18" spans="1:17" s="50" customFormat="1" ht="15.75" customHeight="1" x14ac:dyDescent="0.25">
      <c r="A18" s="114">
        <f t="shared" ref="A18:C18" si="0">SUBTOTAL(3,A21:A1001)</f>
        <v>147</v>
      </c>
      <c r="B18" s="114">
        <f t="shared" si="0"/>
        <v>147</v>
      </c>
      <c r="C18" s="114">
        <f t="shared" si="0"/>
        <v>147</v>
      </c>
      <c r="D18" s="114">
        <f>SUBTOTAL(3,D21:D1001)</f>
        <v>147</v>
      </c>
      <c r="E18" s="114">
        <f>SUBTOTAL(3,E21:E1001)</f>
        <v>147</v>
      </c>
      <c r="F18" s="115">
        <f>COUNTIF(F21:F1001,"*pg*")</f>
        <v>127</v>
      </c>
      <c r="G18" s="48"/>
      <c r="H18" s="53">
        <f>SUBTOTAL(9,H21:H1001)</f>
        <v>585526499.47999978</v>
      </c>
      <c r="I18" s="117">
        <f t="shared" ref="I18:K18" si="1">SUBTOTAL(3,I21:I1001)</f>
        <v>147</v>
      </c>
      <c r="J18" s="117">
        <f t="shared" si="1"/>
        <v>147</v>
      </c>
      <c r="K18" s="117">
        <f t="shared" si="1"/>
        <v>147</v>
      </c>
      <c r="L18" s="53">
        <f t="shared" ref="L18" si="2">SUBTOTAL(9,L21:L1001)</f>
        <v>547176063.14999986</v>
      </c>
      <c r="M18" s="53">
        <f>SUBTOTAL(9,M21:M1001)</f>
        <v>458827666.87000012</v>
      </c>
      <c r="N18" s="53">
        <f t="shared" ref="N18:O18" si="3">SUBTOTAL(9,N21:N1001)</f>
        <v>366761493.89000005</v>
      </c>
      <c r="O18" s="53">
        <f t="shared" si="3"/>
        <v>197340995.29999998</v>
      </c>
    </row>
    <row r="19" spans="1:17" s="1" customFormat="1" x14ac:dyDescent="0.2">
      <c r="A19" s="116"/>
      <c r="B19" s="116"/>
      <c r="C19" s="15"/>
      <c r="D19" s="16"/>
      <c r="F19" s="141" t="s">
        <v>139</v>
      </c>
      <c r="G19" s="143"/>
      <c r="I19" s="141" t="s">
        <v>2686</v>
      </c>
      <c r="J19" s="142"/>
      <c r="K19" s="142"/>
      <c r="L19" s="142"/>
      <c r="M19" s="142"/>
      <c r="N19" s="128"/>
      <c r="O19" s="129"/>
    </row>
    <row r="20" spans="1:17" s="2" customFormat="1" ht="51" x14ac:dyDescent="0.25">
      <c r="A20" s="42" t="s">
        <v>147</v>
      </c>
      <c r="B20" s="42" t="s">
        <v>127</v>
      </c>
      <c r="C20" s="20" t="s">
        <v>216</v>
      </c>
      <c r="D20" s="20" t="s">
        <v>206</v>
      </c>
      <c r="E20" s="20" t="s">
        <v>250</v>
      </c>
      <c r="F20" s="35" t="s">
        <v>135</v>
      </c>
      <c r="G20" s="35" t="s">
        <v>2405</v>
      </c>
      <c r="H20" s="30" t="s">
        <v>2771</v>
      </c>
      <c r="I20" s="126" t="s">
        <v>130</v>
      </c>
      <c r="J20" s="126" t="s">
        <v>131</v>
      </c>
      <c r="K20" s="126" t="s">
        <v>132</v>
      </c>
      <c r="L20" s="127" t="s">
        <v>251</v>
      </c>
      <c r="M20" s="127" t="s">
        <v>2777</v>
      </c>
      <c r="N20" s="127" t="s">
        <v>2778</v>
      </c>
      <c r="O20" s="127" t="s">
        <v>252</v>
      </c>
      <c r="P20"/>
      <c r="Q20"/>
    </row>
    <row r="21" spans="1:17" s="3" customFormat="1" ht="38.25" customHeight="1" x14ac:dyDescent="0.25">
      <c r="A21" s="40" t="s">
        <v>256</v>
      </c>
      <c r="B21" s="40" t="s">
        <v>255</v>
      </c>
      <c r="C21" s="137" t="s">
        <v>254</v>
      </c>
      <c r="D21" s="40" t="s">
        <v>232</v>
      </c>
      <c r="E21" s="40" t="s">
        <v>257</v>
      </c>
      <c r="F21" s="31" t="s">
        <v>258</v>
      </c>
      <c r="G21" s="39" t="s">
        <v>259</v>
      </c>
      <c r="H21" s="32">
        <v>6771691</v>
      </c>
      <c r="I21" s="38" t="s">
        <v>260</v>
      </c>
      <c r="J21" s="38">
        <v>447</v>
      </c>
      <c r="K21" s="38" t="s">
        <v>261</v>
      </c>
      <c r="L21" s="32">
        <v>6771691</v>
      </c>
      <c r="M21" s="32">
        <v>5118288.71</v>
      </c>
      <c r="N21" s="32">
        <v>3852633.01</v>
      </c>
      <c r="O21" s="32">
        <v>2543801.9299999997</v>
      </c>
      <c r="P21"/>
      <c r="Q21"/>
    </row>
    <row r="22" spans="1:17" s="3" customFormat="1" ht="38.25" customHeight="1" x14ac:dyDescent="0.25">
      <c r="A22" s="40" t="s">
        <v>263</v>
      </c>
      <c r="B22" s="40" t="s">
        <v>255</v>
      </c>
      <c r="C22" s="137" t="s">
        <v>262</v>
      </c>
      <c r="D22" s="40" t="s">
        <v>148</v>
      </c>
      <c r="E22" s="40" t="s">
        <v>0</v>
      </c>
      <c r="F22" s="31" t="s">
        <v>264</v>
      </c>
      <c r="G22" s="39" t="s">
        <v>259</v>
      </c>
      <c r="H22" s="32">
        <v>12540934.02</v>
      </c>
      <c r="I22" s="38" t="s">
        <v>260</v>
      </c>
      <c r="J22" s="38">
        <v>464</v>
      </c>
      <c r="K22" s="38" t="s">
        <v>265</v>
      </c>
      <c r="L22" s="32">
        <v>12669368.08</v>
      </c>
      <c r="M22" s="32">
        <v>12983825.109999999</v>
      </c>
      <c r="N22" s="32">
        <v>12969397.73</v>
      </c>
      <c r="O22" s="32">
        <v>8561606.3100000005</v>
      </c>
      <c r="P22"/>
      <c r="Q22"/>
    </row>
    <row r="23" spans="1:17" ht="38.25" customHeight="1" x14ac:dyDescent="0.25">
      <c r="A23" s="40" t="s">
        <v>267</v>
      </c>
      <c r="B23" s="40" t="s">
        <v>255</v>
      </c>
      <c r="C23" s="137" t="s">
        <v>266</v>
      </c>
      <c r="D23" s="40" t="s">
        <v>115</v>
      </c>
      <c r="E23" s="40" t="s">
        <v>257</v>
      </c>
      <c r="F23" s="31" t="s">
        <v>2487</v>
      </c>
      <c r="G23" s="39" t="s">
        <v>725</v>
      </c>
      <c r="H23" s="32">
        <v>2215707.08</v>
      </c>
      <c r="I23" s="38" t="s">
        <v>260</v>
      </c>
      <c r="J23" s="38">
        <v>276</v>
      </c>
      <c r="K23" s="38" t="s">
        <v>723</v>
      </c>
      <c r="L23" s="32">
        <v>2215707</v>
      </c>
      <c r="M23" s="32">
        <v>1469924.08</v>
      </c>
      <c r="N23" s="32">
        <v>1469924.08</v>
      </c>
      <c r="O23" s="32">
        <v>1469924.08</v>
      </c>
    </row>
    <row r="24" spans="1:17" ht="38.25" customHeight="1" x14ac:dyDescent="0.25">
      <c r="A24" s="40" t="s">
        <v>267</v>
      </c>
      <c r="B24" s="40" t="s">
        <v>255</v>
      </c>
      <c r="C24" s="137" t="s">
        <v>269</v>
      </c>
      <c r="D24" s="40" t="s">
        <v>149</v>
      </c>
      <c r="E24" s="40" t="s">
        <v>257</v>
      </c>
      <c r="F24" s="31" t="s">
        <v>724</v>
      </c>
      <c r="G24" s="39" t="s">
        <v>259</v>
      </c>
      <c r="H24" s="32">
        <v>30336049</v>
      </c>
      <c r="I24" s="38" t="s">
        <v>260</v>
      </c>
      <c r="J24" s="38">
        <v>314</v>
      </c>
      <c r="K24" s="38" t="s">
        <v>726</v>
      </c>
      <c r="L24" s="32">
        <v>28860351.449999999</v>
      </c>
      <c r="M24" s="32">
        <v>26689226.720000003</v>
      </c>
      <c r="N24" s="32">
        <v>15083830.879999999</v>
      </c>
      <c r="O24" s="32">
        <v>6802616.2400000002</v>
      </c>
    </row>
    <row r="25" spans="1:17" ht="38.25" customHeight="1" x14ac:dyDescent="0.25">
      <c r="A25" s="40" t="s">
        <v>271</v>
      </c>
      <c r="B25" s="40" t="s">
        <v>727</v>
      </c>
      <c r="C25" s="137" t="s">
        <v>270</v>
      </c>
      <c r="D25" s="40" t="s">
        <v>118</v>
      </c>
      <c r="E25" s="40" t="s">
        <v>728</v>
      </c>
      <c r="F25" s="31" t="s">
        <v>729</v>
      </c>
      <c r="G25" s="39" t="s">
        <v>730</v>
      </c>
      <c r="H25" s="32">
        <v>47196000</v>
      </c>
      <c r="I25" s="38" t="s">
        <v>731</v>
      </c>
      <c r="J25" s="38">
        <v>433</v>
      </c>
      <c r="K25" s="38" t="s">
        <v>732</v>
      </c>
      <c r="L25" s="32">
        <v>41082557.07</v>
      </c>
      <c r="M25" s="32">
        <v>33503721.82</v>
      </c>
      <c r="N25" s="32">
        <v>31341523.990000002</v>
      </c>
      <c r="O25" s="32">
        <v>4108550.61</v>
      </c>
    </row>
    <row r="26" spans="1:17" ht="38.25" x14ac:dyDescent="0.25">
      <c r="A26" s="40" t="s">
        <v>273</v>
      </c>
      <c r="B26" s="40" t="s">
        <v>727</v>
      </c>
      <c r="C26" s="137" t="s">
        <v>272</v>
      </c>
      <c r="D26" s="40" t="s">
        <v>117</v>
      </c>
      <c r="E26" s="40" t="s">
        <v>728</v>
      </c>
      <c r="F26" s="31" t="s">
        <v>729</v>
      </c>
      <c r="G26" s="39" t="s">
        <v>730</v>
      </c>
      <c r="H26" s="32">
        <v>13800000</v>
      </c>
      <c r="I26" s="38" t="s">
        <v>731</v>
      </c>
      <c r="J26" s="38">
        <v>433</v>
      </c>
      <c r="K26" s="38" t="s">
        <v>733</v>
      </c>
      <c r="L26" s="32">
        <v>13800000</v>
      </c>
      <c r="M26" s="32">
        <v>6613430</v>
      </c>
      <c r="N26" s="32">
        <v>6613430</v>
      </c>
      <c r="O26" s="32">
        <v>5438565</v>
      </c>
    </row>
    <row r="27" spans="1:17" ht="25.5" customHeight="1" x14ac:dyDescent="0.25">
      <c r="A27" s="40" t="s">
        <v>275</v>
      </c>
      <c r="B27" s="40" t="s">
        <v>727</v>
      </c>
      <c r="C27" s="137" t="s">
        <v>274</v>
      </c>
      <c r="D27" s="40" t="s">
        <v>119</v>
      </c>
      <c r="E27" s="40" t="s">
        <v>728</v>
      </c>
      <c r="F27" s="31" t="s">
        <v>2689</v>
      </c>
      <c r="G27" s="39" t="s">
        <v>725</v>
      </c>
      <c r="H27" s="32">
        <v>22125000</v>
      </c>
      <c r="I27" s="38" t="s">
        <v>260</v>
      </c>
      <c r="J27" s="38">
        <v>278</v>
      </c>
      <c r="K27" s="38" t="s">
        <v>734</v>
      </c>
      <c r="L27" s="32">
        <v>22125000</v>
      </c>
      <c r="M27" s="32">
        <v>20720623.149999999</v>
      </c>
      <c r="N27" s="32">
        <v>15130149.969999999</v>
      </c>
      <c r="O27" s="32">
        <v>1637535.18</v>
      </c>
    </row>
    <row r="28" spans="1:17" ht="38.25" customHeight="1" x14ac:dyDescent="0.25">
      <c r="A28" s="40" t="s">
        <v>277</v>
      </c>
      <c r="B28" s="40" t="s">
        <v>727</v>
      </c>
      <c r="C28" s="137" t="s">
        <v>276</v>
      </c>
      <c r="D28" s="40" t="s">
        <v>123</v>
      </c>
      <c r="E28" s="40" t="s">
        <v>728</v>
      </c>
      <c r="F28" s="31" t="s">
        <v>735</v>
      </c>
      <c r="G28" s="39" t="s">
        <v>730</v>
      </c>
      <c r="H28" s="32">
        <v>8615000</v>
      </c>
      <c r="I28" s="38" t="s">
        <v>260</v>
      </c>
      <c r="J28" s="38">
        <v>382</v>
      </c>
      <c r="K28" s="38" t="s">
        <v>2485</v>
      </c>
      <c r="L28" s="32">
        <v>8615000</v>
      </c>
      <c r="M28" s="32">
        <v>8372333.2800000003</v>
      </c>
      <c r="N28" s="32">
        <v>8325172.6500000004</v>
      </c>
      <c r="O28" s="32">
        <v>67473.279999999999</v>
      </c>
    </row>
    <row r="29" spans="1:17" ht="25.5" customHeight="1" x14ac:dyDescent="0.25">
      <c r="A29" s="40" t="s">
        <v>279</v>
      </c>
      <c r="B29" s="40" t="s">
        <v>727</v>
      </c>
      <c r="C29" s="137" t="s">
        <v>278</v>
      </c>
      <c r="D29" s="40" t="s">
        <v>245</v>
      </c>
      <c r="E29" s="40" t="s">
        <v>0</v>
      </c>
      <c r="F29" s="31" t="s">
        <v>736</v>
      </c>
      <c r="G29" s="39" t="s">
        <v>2412</v>
      </c>
      <c r="H29" s="32">
        <v>445276</v>
      </c>
      <c r="I29" s="38" t="s">
        <v>260</v>
      </c>
      <c r="J29" s="38">
        <v>541</v>
      </c>
      <c r="K29" s="38" t="s">
        <v>738</v>
      </c>
      <c r="L29" s="32">
        <v>445276</v>
      </c>
      <c r="M29" s="32">
        <v>72293.94</v>
      </c>
      <c r="N29" s="32">
        <v>72293.94</v>
      </c>
      <c r="O29" s="32">
        <v>0</v>
      </c>
    </row>
    <row r="30" spans="1:17" ht="25.5" customHeight="1" x14ac:dyDescent="0.25">
      <c r="A30" s="40" t="s">
        <v>279</v>
      </c>
      <c r="B30" s="40" t="s">
        <v>727</v>
      </c>
      <c r="C30" s="137" t="s">
        <v>280</v>
      </c>
      <c r="D30" s="40" t="s">
        <v>281</v>
      </c>
      <c r="E30" s="40" t="s">
        <v>11</v>
      </c>
      <c r="F30" s="31" t="s">
        <v>2690</v>
      </c>
      <c r="G30" s="39" t="s">
        <v>2412</v>
      </c>
      <c r="H30" s="32">
        <v>1625213</v>
      </c>
      <c r="I30" s="38" t="s">
        <v>260</v>
      </c>
      <c r="J30" s="38">
        <v>544</v>
      </c>
      <c r="K30" s="38" t="s">
        <v>2772</v>
      </c>
      <c r="L30" s="32">
        <v>3625213</v>
      </c>
      <c r="M30" s="32">
        <v>0</v>
      </c>
      <c r="N30" s="32">
        <v>0</v>
      </c>
      <c r="O30" s="32">
        <v>0</v>
      </c>
    </row>
    <row r="31" spans="1:17" ht="25.5" customHeight="1" x14ac:dyDescent="0.25">
      <c r="A31" s="40" t="s">
        <v>279</v>
      </c>
      <c r="B31" s="40" t="s">
        <v>727</v>
      </c>
      <c r="C31" s="137" t="s">
        <v>282</v>
      </c>
      <c r="D31" s="40" t="s">
        <v>246</v>
      </c>
      <c r="E31" s="40" t="s">
        <v>739</v>
      </c>
      <c r="F31" s="31" t="s">
        <v>740</v>
      </c>
      <c r="G31" s="39" t="s">
        <v>730</v>
      </c>
      <c r="H31" s="32">
        <v>1517911</v>
      </c>
      <c r="I31" s="38" t="s">
        <v>260</v>
      </c>
      <c r="J31" s="38">
        <v>494</v>
      </c>
      <c r="K31" s="38" t="s">
        <v>741</v>
      </c>
      <c r="L31" s="32">
        <v>1517911</v>
      </c>
      <c r="M31" s="32">
        <v>9414179.3000000007</v>
      </c>
      <c r="N31" s="32">
        <v>8131643.1200000001</v>
      </c>
      <c r="O31" s="32">
        <v>2628600.66</v>
      </c>
    </row>
    <row r="32" spans="1:17" ht="25.5" customHeight="1" x14ac:dyDescent="0.25">
      <c r="A32" s="40" t="s">
        <v>279</v>
      </c>
      <c r="B32" s="40" t="s">
        <v>727</v>
      </c>
      <c r="C32" s="137" t="s">
        <v>283</v>
      </c>
      <c r="D32" s="40" t="s">
        <v>247</v>
      </c>
      <c r="E32" s="40" t="s">
        <v>11</v>
      </c>
      <c r="F32" s="31" t="s">
        <v>742</v>
      </c>
      <c r="G32" s="39" t="s">
        <v>743</v>
      </c>
      <c r="H32" s="32">
        <v>3098000</v>
      </c>
      <c r="I32" s="38" t="s">
        <v>260</v>
      </c>
      <c r="J32" s="38">
        <v>476</v>
      </c>
      <c r="K32" s="38" t="s">
        <v>744</v>
      </c>
      <c r="L32" s="32">
        <v>3098000</v>
      </c>
      <c r="M32" s="32">
        <v>3098000</v>
      </c>
      <c r="N32" s="32">
        <v>3098000</v>
      </c>
      <c r="O32" s="32">
        <v>3098000</v>
      </c>
    </row>
    <row r="33" spans="1:15" ht="25.5" customHeight="1" x14ac:dyDescent="0.25">
      <c r="A33" s="40" t="s">
        <v>285</v>
      </c>
      <c r="B33" s="40" t="s">
        <v>745</v>
      </c>
      <c r="C33" s="137" t="s">
        <v>284</v>
      </c>
      <c r="D33" s="40" t="s">
        <v>150</v>
      </c>
      <c r="E33" s="40" t="s">
        <v>4</v>
      </c>
      <c r="F33" s="31" t="s">
        <v>703</v>
      </c>
      <c r="G33" s="39" t="s">
        <v>259</v>
      </c>
      <c r="H33" s="32">
        <v>847698.83000000007</v>
      </c>
      <c r="I33" s="38" t="s">
        <v>260</v>
      </c>
      <c r="J33" s="38">
        <v>459</v>
      </c>
      <c r="K33" s="38" t="s">
        <v>746</v>
      </c>
      <c r="L33" s="32">
        <v>847698.83000000007</v>
      </c>
      <c r="M33" s="32">
        <v>794598.55</v>
      </c>
      <c r="N33" s="32">
        <v>327823.8</v>
      </c>
      <c r="O33" s="32">
        <v>75121.350000000006</v>
      </c>
    </row>
    <row r="34" spans="1:15" ht="38.25" customHeight="1" x14ac:dyDescent="0.25">
      <c r="A34" s="40" t="s">
        <v>287</v>
      </c>
      <c r="B34" s="40" t="s">
        <v>745</v>
      </c>
      <c r="C34" s="137" t="s">
        <v>286</v>
      </c>
      <c r="D34" s="40" t="s">
        <v>248</v>
      </c>
      <c r="E34" s="40" t="s">
        <v>4</v>
      </c>
      <c r="F34" s="31" t="s">
        <v>747</v>
      </c>
      <c r="G34" s="39" t="s">
        <v>259</v>
      </c>
      <c r="H34" s="32">
        <v>12603872.139999999</v>
      </c>
      <c r="I34" s="38" t="s">
        <v>260</v>
      </c>
      <c r="J34" s="38">
        <v>458</v>
      </c>
      <c r="K34" s="38" t="s">
        <v>748</v>
      </c>
      <c r="L34" s="32">
        <v>12603873.119999999</v>
      </c>
      <c r="M34" s="32">
        <v>12027289.32</v>
      </c>
      <c r="N34" s="32">
        <v>11939758.870000001</v>
      </c>
      <c r="O34" s="32">
        <v>2201244.0699999998</v>
      </c>
    </row>
    <row r="35" spans="1:15" ht="25.5" customHeight="1" x14ac:dyDescent="0.25">
      <c r="A35" s="40" t="s">
        <v>289</v>
      </c>
      <c r="B35" s="40" t="s">
        <v>749</v>
      </c>
      <c r="C35" s="137" t="s">
        <v>288</v>
      </c>
      <c r="D35" s="40" t="s">
        <v>239</v>
      </c>
      <c r="E35" s="40" t="s">
        <v>4</v>
      </c>
      <c r="F35" s="31" t="s">
        <v>750</v>
      </c>
      <c r="G35" s="39" t="s">
        <v>730</v>
      </c>
      <c r="H35" s="32">
        <v>1190920</v>
      </c>
      <c r="I35" s="38" t="s">
        <v>260</v>
      </c>
      <c r="J35" s="38">
        <v>499</v>
      </c>
      <c r="K35" s="38" t="s">
        <v>751</v>
      </c>
      <c r="L35" s="32">
        <v>1190920</v>
      </c>
      <c r="M35" s="32">
        <v>62151.12</v>
      </c>
      <c r="N35" s="32">
        <v>62151.12</v>
      </c>
      <c r="O35" s="32">
        <v>7207.5</v>
      </c>
    </row>
    <row r="36" spans="1:15" ht="38.25" customHeight="1" x14ac:dyDescent="0.25">
      <c r="A36" s="40" t="s">
        <v>291</v>
      </c>
      <c r="B36" s="40" t="s">
        <v>749</v>
      </c>
      <c r="C36" s="137" t="s">
        <v>290</v>
      </c>
      <c r="D36" s="40" t="s">
        <v>228</v>
      </c>
      <c r="E36" s="40" t="s">
        <v>4</v>
      </c>
      <c r="F36" s="31" t="s">
        <v>713</v>
      </c>
      <c r="G36" s="39" t="s">
        <v>752</v>
      </c>
      <c r="H36" s="32">
        <v>861956</v>
      </c>
      <c r="I36" s="38" t="s">
        <v>260</v>
      </c>
      <c r="J36" s="38">
        <v>498</v>
      </c>
      <c r="K36" s="38" t="s">
        <v>753</v>
      </c>
      <c r="L36" s="32">
        <v>861956</v>
      </c>
      <c r="M36" s="32">
        <v>861956</v>
      </c>
      <c r="N36" s="32">
        <v>861956</v>
      </c>
      <c r="O36" s="32">
        <v>0</v>
      </c>
    </row>
    <row r="37" spans="1:15" ht="25.5" customHeight="1" x14ac:dyDescent="0.25">
      <c r="A37" s="40" t="s">
        <v>289</v>
      </c>
      <c r="B37" s="40" t="s">
        <v>749</v>
      </c>
      <c r="C37" s="137" t="s">
        <v>292</v>
      </c>
      <c r="D37" s="40" t="s">
        <v>108</v>
      </c>
      <c r="E37" s="40" t="s">
        <v>4</v>
      </c>
      <c r="F37" s="31" t="s">
        <v>754</v>
      </c>
      <c r="G37" s="39" t="s">
        <v>725</v>
      </c>
      <c r="H37" s="32">
        <v>1306676.95</v>
      </c>
      <c r="I37" s="38" t="s">
        <v>260</v>
      </c>
      <c r="J37" s="38">
        <v>456</v>
      </c>
      <c r="K37" s="38" t="s">
        <v>755</v>
      </c>
      <c r="L37" s="32">
        <v>1306676.95</v>
      </c>
      <c r="M37" s="32">
        <v>892528.61999999988</v>
      </c>
      <c r="N37" s="32">
        <v>892528.61999999988</v>
      </c>
      <c r="O37" s="32">
        <v>191441.8</v>
      </c>
    </row>
    <row r="38" spans="1:15" ht="25.5" customHeight="1" x14ac:dyDescent="0.25">
      <c r="A38" s="40" t="s">
        <v>294</v>
      </c>
      <c r="B38" s="40" t="s">
        <v>749</v>
      </c>
      <c r="C38" s="137" t="s">
        <v>293</v>
      </c>
      <c r="D38" s="40" t="s">
        <v>100</v>
      </c>
      <c r="E38" s="40" t="s">
        <v>4</v>
      </c>
      <c r="F38" s="31" t="s">
        <v>756</v>
      </c>
      <c r="G38" s="39" t="s">
        <v>259</v>
      </c>
      <c r="H38" s="32">
        <v>4725000.01</v>
      </c>
      <c r="I38" s="38" t="s">
        <v>260</v>
      </c>
      <c r="J38" s="38">
        <v>486</v>
      </c>
      <c r="K38" s="38" t="s">
        <v>757</v>
      </c>
      <c r="L38" s="32">
        <v>4725000</v>
      </c>
      <c r="M38" s="32">
        <v>3099090.3000000007</v>
      </c>
      <c r="N38" s="32">
        <v>3099090.3000000007</v>
      </c>
      <c r="O38" s="32">
        <v>1185592.6400000001</v>
      </c>
    </row>
    <row r="39" spans="1:15" ht="38.25" customHeight="1" x14ac:dyDescent="0.25">
      <c r="A39" s="40" t="s">
        <v>296</v>
      </c>
      <c r="B39" s="40" t="s">
        <v>749</v>
      </c>
      <c r="C39" s="137" t="s">
        <v>295</v>
      </c>
      <c r="D39" s="40" t="s">
        <v>151</v>
      </c>
      <c r="E39" s="40" t="s">
        <v>257</v>
      </c>
      <c r="F39" s="31" t="s">
        <v>758</v>
      </c>
      <c r="G39" s="39" t="s">
        <v>759</v>
      </c>
      <c r="H39" s="32">
        <v>2710000</v>
      </c>
      <c r="I39" s="38" t="s">
        <v>260</v>
      </c>
      <c r="J39" s="38">
        <v>548</v>
      </c>
      <c r="K39" s="38" t="s">
        <v>760</v>
      </c>
      <c r="L39" s="32">
        <v>2710000</v>
      </c>
      <c r="M39" s="32">
        <v>2043449.86</v>
      </c>
      <c r="N39" s="32">
        <v>2043449.86</v>
      </c>
      <c r="O39" s="32">
        <v>240949.86000000002</v>
      </c>
    </row>
    <row r="40" spans="1:15" ht="25.5" customHeight="1" x14ac:dyDescent="0.25">
      <c r="A40" s="40" t="s">
        <v>298</v>
      </c>
      <c r="B40" s="40" t="s">
        <v>749</v>
      </c>
      <c r="C40" s="137" t="s">
        <v>297</v>
      </c>
      <c r="D40" s="40" t="s">
        <v>99</v>
      </c>
      <c r="E40" s="40" t="s">
        <v>4</v>
      </c>
      <c r="F40" s="31" t="s">
        <v>712</v>
      </c>
      <c r="G40" s="39" t="s">
        <v>730</v>
      </c>
      <c r="H40" s="32">
        <v>1025420</v>
      </c>
      <c r="I40" s="38" t="s">
        <v>260</v>
      </c>
      <c r="J40" s="38">
        <v>487</v>
      </c>
      <c r="K40" s="38" t="s">
        <v>762</v>
      </c>
      <c r="L40" s="32">
        <v>3700000</v>
      </c>
      <c r="M40" s="32">
        <v>2493409.42</v>
      </c>
      <c r="N40" s="32">
        <v>2493409.42</v>
      </c>
      <c r="O40" s="32">
        <v>2493409.42</v>
      </c>
    </row>
    <row r="41" spans="1:15" ht="25.5" customHeight="1" x14ac:dyDescent="0.25">
      <c r="A41" s="40" t="s">
        <v>300</v>
      </c>
      <c r="B41" s="40" t="s">
        <v>763</v>
      </c>
      <c r="C41" s="137" t="s">
        <v>299</v>
      </c>
      <c r="D41" s="40" t="s">
        <v>152</v>
      </c>
      <c r="E41" s="40" t="s">
        <v>0</v>
      </c>
      <c r="F41" s="31" t="s">
        <v>764</v>
      </c>
      <c r="G41" s="39" t="s">
        <v>759</v>
      </c>
      <c r="H41" s="32">
        <v>3153155</v>
      </c>
      <c r="I41" s="38" t="s">
        <v>260</v>
      </c>
      <c r="J41" s="38">
        <v>463</v>
      </c>
      <c r="K41" s="38" t="s">
        <v>765</v>
      </c>
      <c r="L41" s="32">
        <v>3153155</v>
      </c>
      <c r="M41" s="32">
        <v>3131777.5900000003</v>
      </c>
      <c r="N41" s="32">
        <v>3126150.8800000004</v>
      </c>
      <c r="O41" s="32">
        <v>229441.6</v>
      </c>
    </row>
    <row r="42" spans="1:15" ht="25.5" customHeight="1" x14ac:dyDescent="0.25">
      <c r="A42" s="40" t="s">
        <v>302</v>
      </c>
      <c r="B42" s="40" t="s">
        <v>763</v>
      </c>
      <c r="C42" s="137" t="s">
        <v>301</v>
      </c>
      <c r="D42" s="40" t="s">
        <v>249</v>
      </c>
      <c r="E42" s="40" t="s">
        <v>4</v>
      </c>
      <c r="F42" s="31" t="s">
        <v>766</v>
      </c>
      <c r="G42" s="39" t="s">
        <v>730</v>
      </c>
      <c r="H42" s="32">
        <v>2441260</v>
      </c>
      <c r="I42" s="38" t="s">
        <v>260</v>
      </c>
      <c r="J42" s="38">
        <v>566</v>
      </c>
      <c r="K42" s="38" t="s">
        <v>767</v>
      </c>
      <c r="L42" s="32">
        <v>2441260</v>
      </c>
      <c r="M42" s="32">
        <v>2441260</v>
      </c>
      <c r="N42" s="32">
        <v>100000</v>
      </c>
      <c r="O42" s="32">
        <v>0</v>
      </c>
    </row>
    <row r="43" spans="1:15" ht="51" customHeight="1" x14ac:dyDescent="0.25">
      <c r="A43" s="40" t="s">
        <v>304</v>
      </c>
      <c r="B43" s="40" t="s">
        <v>763</v>
      </c>
      <c r="C43" s="137" t="s">
        <v>303</v>
      </c>
      <c r="D43" s="40" t="s">
        <v>153</v>
      </c>
      <c r="E43" s="40" t="s">
        <v>0</v>
      </c>
      <c r="F43" s="31" t="s">
        <v>768</v>
      </c>
      <c r="G43" s="39" t="s">
        <v>759</v>
      </c>
      <c r="H43" s="32">
        <v>1882140</v>
      </c>
      <c r="I43" s="38" t="s">
        <v>260</v>
      </c>
      <c r="J43" s="38">
        <v>559</v>
      </c>
      <c r="K43" s="38" t="s">
        <v>769</v>
      </c>
      <c r="L43" s="32">
        <v>1882140</v>
      </c>
      <c r="M43" s="32">
        <v>1882140</v>
      </c>
      <c r="N43" s="32">
        <v>0</v>
      </c>
      <c r="O43" s="32">
        <v>0</v>
      </c>
    </row>
    <row r="44" spans="1:15" ht="25.5" customHeight="1" x14ac:dyDescent="0.25">
      <c r="A44" s="40" t="s">
        <v>306</v>
      </c>
      <c r="B44" s="40" t="s">
        <v>770</v>
      </c>
      <c r="C44" s="137" t="s">
        <v>305</v>
      </c>
      <c r="D44" s="40" t="s">
        <v>229</v>
      </c>
      <c r="E44" s="40" t="s">
        <v>0</v>
      </c>
      <c r="F44" s="31" t="s">
        <v>771</v>
      </c>
      <c r="G44" s="39" t="s">
        <v>730</v>
      </c>
      <c r="H44" s="32">
        <v>1532781</v>
      </c>
      <c r="I44" s="38" t="s">
        <v>260</v>
      </c>
      <c r="J44" s="38">
        <v>465</v>
      </c>
      <c r="K44" s="38" t="s">
        <v>772</v>
      </c>
      <c r="L44" s="32">
        <v>1532781</v>
      </c>
      <c r="M44" s="32">
        <v>3251027.08</v>
      </c>
      <c r="N44" s="32">
        <v>3239054.2399999993</v>
      </c>
      <c r="O44" s="32">
        <v>20420.64</v>
      </c>
    </row>
    <row r="45" spans="1:15" ht="51" customHeight="1" x14ac:dyDescent="0.25">
      <c r="A45" s="40" t="s">
        <v>308</v>
      </c>
      <c r="B45" s="40" t="s">
        <v>773</v>
      </c>
      <c r="C45" s="137" t="s">
        <v>307</v>
      </c>
      <c r="D45" s="40" t="s">
        <v>309</v>
      </c>
      <c r="E45" s="40" t="s">
        <v>257</v>
      </c>
      <c r="F45" s="31" t="s">
        <v>774</v>
      </c>
      <c r="G45" s="39" t="s">
        <v>730</v>
      </c>
      <c r="H45" s="32">
        <v>12388880</v>
      </c>
      <c r="I45" s="38" t="s">
        <v>260</v>
      </c>
      <c r="J45" s="38">
        <v>507</v>
      </c>
      <c r="K45" s="38" t="s">
        <v>775</v>
      </c>
      <c r="L45" s="32">
        <v>12388880</v>
      </c>
      <c r="M45" s="32">
        <v>5433908.0800000001</v>
      </c>
      <c r="N45" s="32">
        <v>1743229.99</v>
      </c>
      <c r="O45" s="32">
        <v>57640.58</v>
      </c>
    </row>
    <row r="46" spans="1:15" ht="51" customHeight="1" x14ac:dyDescent="0.25">
      <c r="A46" s="40" t="s">
        <v>308</v>
      </c>
      <c r="B46" s="40" t="s">
        <v>773</v>
      </c>
      <c r="C46" s="137" t="s">
        <v>310</v>
      </c>
      <c r="D46" s="40" t="s">
        <v>494</v>
      </c>
      <c r="E46" s="40" t="s">
        <v>257</v>
      </c>
      <c r="F46" s="31" t="s">
        <v>776</v>
      </c>
      <c r="G46" s="39" t="s">
        <v>259</v>
      </c>
      <c r="H46" s="32">
        <v>23477211.450000003</v>
      </c>
      <c r="I46" s="38" t="s">
        <v>260</v>
      </c>
      <c r="J46" s="38">
        <v>384</v>
      </c>
      <c r="K46" s="38" t="s">
        <v>777</v>
      </c>
      <c r="L46" s="32">
        <v>23477211.450000003</v>
      </c>
      <c r="M46" s="32">
        <v>16642062.389999999</v>
      </c>
      <c r="N46" s="32">
        <v>16642062.389999999</v>
      </c>
      <c r="O46" s="32">
        <v>5437307.1099999994</v>
      </c>
    </row>
    <row r="47" spans="1:15" ht="51" customHeight="1" x14ac:dyDescent="0.25">
      <c r="A47" s="40" t="s">
        <v>313</v>
      </c>
      <c r="B47" s="40" t="s">
        <v>778</v>
      </c>
      <c r="C47" s="137" t="s">
        <v>312</v>
      </c>
      <c r="D47" s="40" t="s">
        <v>311</v>
      </c>
      <c r="E47" s="40" t="s">
        <v>257</v>
      </c>
      <c r="F47" s="31" t="s">
        <v>776</v>
      </c>
      <c r="G47" s="39" t="s">
        <v>259</v>
      </c>
      <c r="H47" s="32">
        <v>5499217.5499999989</v>
      </c>
      <c r="I47" s="38" t="s">
        <v>260</v>
      </c>
      <c r="J47" s="38">
        <v>385</v>
      </c>
      <c r="K47" s="38" t="s">
        <v>779</v>
      </c>
      <c r="L47" s="32">
        <v>5499217.5499999989</v>
      </c>
      <c r="M47" s="32">
        <v>3420332.8200000003</v>
      </c>
      <c r="N47" s="32">
        <v>3420332.8200000003</v>
      </c>
      <c r="O47" s="32">
        <v>735604.02</v>
      </c>
    </row>
    <row r="48" spans="1:15" ht="25.5" customHeight="1" x14ac:dyDescent="0.25">
      <c r="A48" s="40" t="s">
        <v>315</v>
      </c>
      <c r="B48" s="40" t="s">
        <v>780</v>
      </c>
      <c r="C48" s="137" t="s">
        <v>314</v>
      </c>
      <c r="D48" s="40" t="s">
        <v>154</v>
      </c>
      <c r="E48" s="40" t="s">
        <v>781</v>
      </c>
      <c r="F48" s="31" t="s">
        <v>782</v>
      </c>
      <c r="G48" s="39" t="s">
        <v>259</v>
      </c>
      <c r="H48" s="32">
        <v>1960812.8599999999</v>
      </c>
      <c r="I48" s="38" t="s">
        <v>260</v>
      </c>
      <c r="J48" s="38">
        <v>348</v>
      </c>
      <c r="K48" s="38" t="s">
        <v>783</v>
      </c>
      <c r="L48" s="32">
        <v>1960812.85</v>
      </c>
      <c r="M48" s="32">
        <v>1397782.7</v>
      </c>
      <c r="N48" s="32">
        <v>1397782.7</v>
      </c>
      <c r="O48" s="32">
        <v>1397782.7</v>
      </c>
    </row>
    <row r="49" spans="1:15" ht="25.5" customHeight="1" x14ac:dyDescent="0.25">
      <c r="A49" s="40" t="s">
        <v>315</v>
      </c>
      <c r="B49" s="40" t="s">
        <v>780</v>
      </c>
      <c r="C49" s="137" t="s">
        <v>316</v>
      </c>
      <c r="D49" s="40" t="s">
        <v>155</v>
      </c>
      <c r="E49" s="40" t="s">
        <v>781</v>
      </c>
      <c r="F49" s="31" t="s">
        <v>784</v>
      </c>
      <c r="G49" s="39" t="s">
        <v>259</v>
      </c>
      <c r="H49" s="32">
        <v>5161962</v>
      </c>
      <c r="I49" s="38" t="s">
        <v>260</v>
      </c>
      <c r="J49" s="38">
        <v>451</v>
      </c>
      <c r="K49" s="38" t="s">
        <v>785</v>
      </c>
      <c r="L49" s="32">
        <v>5161962</v>
      </c>
      <c r="M49" s="32">
        <v>4934493.24</v>
      </c>
      <c r="N49" s="32">
        <v>4605360.25</v>
      </c>
      <c r="O49" s="32">
        <v>881577.23</v>
      </c>
    </row>
    <row r="50" spans="1:15" ht="25.5" customHeight="1" x14ac:dyDescent="0.25">
      <c r="A50" s="40" t="s">
        <v>315</v>
      </c>
      <c r="B50" s="40" t="s">
        <v>780</v>
      </c>
      <c r="C50" s="137" t="s">
        <v>317</v>
      </c>
      <c r="D50" s="40" t="s">
        <v>218</v>
      </c>
      <c r="E50" s="40" t="s">
        <v>781</v>
      </c>
      <c r="F50" s="31" t="s">
        <v>786</v>
      </c>
      <c r="G50" s="39" t="s">
        <v>259</v>
      </c>
      <c r="H50" s="32">
        <v>248474</v>
      </c>
      <c r="I50" s="38" t="s">
        <v>260</v>
      </c>
      <c r="J50" s="38">
        <v>580</v>
      </c>
      <c r="K50" s="38" t="s">
        <v>787</v>
      </c>
      <c r="L50" s="32">
        <v>248474</v>
      </c>
      <c r="M50" s="32">
        <v>244556.01</v>
      </c>
      <c r="N50" s="32">
        <v>240638.58</v>
      </c>
      <c r="O50" s="32">
        <v>0</v>
      </c>
    </row>
    <row r="51" spans="1:15" ht="25.5" customHeight="1" x14ac:dyDescent="0.25">
      <c r="A51" s="40" t="s">
        <v>315</v>
      </c>
      <c r="B51" s="40" t="s">
        <v>780</v>
      </c>
      <c r="C51" s="137" t="s">
        <v>318</v>
      </c>
      <c r="D51" s="40" t="s">
        <v>2817</v>
      </c>
      <c r="E51" s="40" t="s">
        <v>781</v>
      </c>
      <c r="F51" s="31" t="s">
        <v>2857</v>
      </c>
      <c r="G51" s="31" t="s">
        <v>2857</v>
      </c>
      <c r="H51" s="31" t="s">
        <v>2857</v>
      </c>
      <c r="I51" s="31" t="s">
        <v>2857</v>
      </c>
      <c r="J51" s="31" t="s">
        <v>2857</v>
      </c>
      <c r="K51" s="31" t="s">
        <v>2857</v>
      </c>
      <c r="L51" s="31" t="s">
        <v>2857</v>
      </c>
      <c r="M51" s="31" t="s">
        <v>2857</v>
      </c>
      <c r="N51" s="31" t="s">
        <v>2857</v>
      </c>
      <c r="O51" s="31" t="s">
        <v>2857</v>
      </c>
    </row>
    <row r="52" spans="1:15" ht="25.5" customHeight="1" x14ac:dyDescent="0.25">
      <c r="A52" s="40" t="s">
        <v>315</v>
      </c>
      <c r="B52" s="40" t="s">
        <v>780</v>
      </c>
      <c r="C52" s="137" t="s">
        <v>319</v>
      </c>
      <c r="D52" s="40" t="s">
        <v>230</v>
      </c>
      <c r="E52" s="40" t="s">
        <v>781</v>
      </c>
      <c r="F52" s="31" t="s">
        <v>788</v>
      </c>
      <c r="G52" s="39" t="s">
        <v>259</v>
      </c>
      <c r="H52" s="32">
        <v>18148</v>
      </c>
      <c r="I52" s="38" t="s">
        <v>260</v>
      </c>
      <c r="J52" s="38">
        <v>597</v>
      </c>
      <c r="K52" s="38" t="s">
        <v>789</v>
      </c>
      <c r="L52" s="32">
        <v>18148</v>
      </c>
      <c r="M52" s="32">
        <v>18147.580000000002</v>
      </c>
      <c r="N52" s="32">
        <v>18147.580000000002</v>
      </c>
      <c r="O52" s="32">
        <v>0</v>
      </c>
    </row>
    <row r="53" spans="1:15" ht="25.5" customHeight="1" x14ac:dyDescent="0.25">
      <c r="A53" s="40" t="s">
        <v>315</v>
      </c>
      <c r="B53" s="40" t="s">
        <v>780</v>
      </c>
      <c r="C53" s="137" t="s">
        <v>320</v>
      </c>
      <c r="D53" s="40" t="s">
        <v>156</v>
      </c>
      <c r="E53" s="40" t="s">
        <v>781</v>
      </c>
      <c r="F53" s="31" t="s">
        <v>790</v>
      </c>
      <c r="G53" s="39" t="s">
        <v>725</v>
      </c>
      <c r="H53" s="32">
        <v>94901</v>
      </c>
      <c r="I53" s="38" t="s">
        <v>260</v>
      </c>
      <c r="J53" s="38">
        <v>576</v>
      </c>
      <c r="K53" s="38" t="s">
        <v>791</v>
      </c>
      <c r="L53" s="32">
        <v>94901.01</v>
      </c>
      <c r="M53" s="32">
        <v>92100.639999999985</v>
      </c>
      <c r="N53" s="32">
        <v>92100.62</v>
      </c>
      <c r="O53" s="32">
        <v>24900.629999999997</v>
      </c>
    </row>
    <row r="54" spans="1:15" ht="25.5" customHeight="1" x14ac:dyDescent="0.25">
      <c r="A54" s="40" t="s">
        <v>315</v>
      </c>
      <c r="B54" s="40" t="s">
        <v>780</v>
      </c>
      <c r="C54" s="137" t="s">
        <v>321</v>
      </c>
      <c r="D54" s="40" t="s">
        <v>2818</v>
      </c>
      <c r="E54" s="40" t="s">
        <v>781</v>
      </c>
      <c r="F54" s="31" t="s">
        <v>2857</v>
      </c>
      <c r="G54" s="31" t="s">
        <v>2857</v>
      </c>
      <c r="H54" s="31" t="s">
        <v>2857</v>
      </c>
      <c r="I54" s="31" t="s">
        <v>2857</v>
      </c>
      <c r="J54" s="31" t="s">
        <v>2857</v>
      </c>
      <c r="K54" s="31" t="s">
        <v>2857</v>
      </c>
      <c r="L54" s="31" t="s">
        <v>2857</v>
      </c>
      <c r="M54" s="31" t="s">
        <v>2857</v>
      </c>
      <c r="N54" s="31" t="s">
        <v>2857</v>
      </c>
      <c r="O54" s="31" t="s">
        <v>2857</v>
      </c>
    </row>
    <row r="55" spans="1:15" ht="25.5" customHeight="1" x14ac:dyDescent="0.25">
      <c r="A55" s="40" t="s">
        <v>315</v>
      </c>
      <c r="B55" s="40" t="s">
        <v>780</v>
      </c>
      <c r="C55" s="137" t="s">
        <v>322</v>
      </c>
      <c r="D55" s="40" t="s">
        <v>157</v>
      </c>
      <c r="E55" s="40" t="s">
        <v>781</v>
      </c>
      <c r="F55" s="31" t="s">
        <v>792</v>
      </c>
      <c r="G55" s="39" t="s">
        <v>259</v>
      </c>
      <c r="H55" s="32">
        <v>205268.14</v>
      </c>
      <c r="I55" s="38" t="s">
        <v>260</v>
      </c>
      <c r="J55" s="38">
        <v>512</v>
      </c>
      <c r="K55" s="38" t="s">
        <v>793</v>
      </c>
      <c r="L55" s="32">
        <v>205268.14</v>
      </c>
      <c r="M55" s="32">
        <v>205268.12</v>
      </c>
      <c r="N55" s="32">
        <v>205268.12</v>
      </c>
      <c r="O55" s="32">
        <v>141013.07999999999</v>
      </c>
    </row>
    <row r="56" spans="1:15" ht="25.5" customHeight="1" x14ac:dyDescent="0.25">
      <c r="A56" s="40" t="s">
        <v>315</v>
      </c>
      <c r="B56" s="40" t="s">
        <v>780</v>
      </c>
      <c r="C56" s="137" t="s">
        <v>323</v>
      </c>
      <c r="D56" s="40" t="s">
        <v>2819</v>
      </c>
      <c r="E56" s="40" t="s">
        <v>781</v>
      </c>
      <c r="F56" s="31" t="s">
        <v>2857</v>
      </c>
      <c r="G56" s="31" t="s">
        <v>2857</v>
      </c>
      <c r="H56" s="31" t="s">
        <v>2857</v>
      </c>
      <c r="I56" s="31" t="s">
        <v>2857</v>
      </c>
      <c r="J56" s="31" t="s">
        <v>2857</v>
      </c>
      <c r="K56" s="31" t="s">
        <v>2857</v>
      </c>
      <c r="L56" s="31" t="s">
        <v>2857</v>
      </c>
      <c r="M56" s="31" t="s">
        <v>2857</v>
      </c>
      <c r="N56" s="31" t="s">
        <v>2857</v>
      </c>
      <c r="O56" s="31" t="s">
        <v>2857</v>
      </c>
    </row>
    <row r="57" spans="1:15" ht="38.25" customHeight="1" x14ac:dyDescent="0.25">
      <c r="A57" s="40" t="s">
        <v>325</v>
      </c>
      <c r="B57" s="40" t="s">
        <v>780</v>
      </c>
      <c r="C57" s="137" t="s">
        <v>324</v>
      </c>
      <c r="D57" s="40" t="s">
        <v>236</v>
      </c>
      <c r="E57" s="40" t="s">
        <v>11</v>
      </c>
      <c r="F57" s="31" t="s">
        <v>711</v>
      </c>
      <c r="G57" s="39" t="s">
        <v>259</v>
      </c>
      <c r="H57" s="32">
        <v>2590300</v>
      </c>
      <c r="I57" s="38" t="s">
        <v>731</v>
      </c>
      <c r="J57" s="38">
        <v>509</v>
      </c>
      <c r="K57" s="38" t="s">
        <v>794</v>
      </c>
      <c r="L57" s="32">
        <v>2590300</v>
      </c>
      <c r="M57" s="32">
        <v>2590300</v>
      </c>
      <c r="N57" s="32">
        <v>2590300</v>
      </c>
      <c r="O57" s="32">
        <v>16773.759999999998</v>
      </c>
    </row>
    <row r="58" spans="1:15" ht="25.5" customHeight="1" x14ac:dyDescent="0.25">
      <c r="A58" s="40" t="s">
        <v>325</v>
      </c>
      <c r="B58" s="40" t="s">
        <v>780</v>
      </c>
      <c r="C58" s="137" t="s">
        <v>326</v>
      </c>
      <c r="D58" s="40" t="s">
        <v>158</v>
      </c>
      <c r="E58" s="40" t="s">
        <v>10</v>
      </c>
      <c r="F58" s="31" t="s">
        <v>795</v>
      </c>
      <c r="G58" s="39" t="s">
        <v>259</v>
      </c>
      <c r="H58" s="32">
        <v>4582885.0199999996</v>
      </c>
      <c r="I58" s="38" t="s">
        <v>260</v>
      </c>
      <c r="J58" s="38">
        <v>539</v>
      </c>
      <c r="K58" s="38" t="s">
        <v>796</v>
      </c>
      <c r="L58" s="32">
        <v>4582885.0199999996</v>
      </c>
      <c r="M58" s="32">
        <v>3896972.51</v>
      </c>
      <c r="N58" s="32">
        <v>3524410.3899999997</v>
      </c>
      <c r="O58" s="32">
        <v>2153503.1199999996</v>
      </c>
    </row>
    <row r="59" spans="1:15" ht="38.25" customHeight="1" x14ac:dyDescent="0.25">
      <c r="A59" s="40" t="s">
        <v>325</v>
      </c>
      <c r="B59" s="40" t="s">
        <v>780</v>
      </c>
      <c r="C59" s="137" t="s">
        <v>327</v>
      </c>
      <c r="D59" s="40" t="s">
        <v>159</v>
      </c>
      <c r="E59" s="40" t="s">
        <v>11</v>
      </c>
      <c r="F59" s="31" t="s">
        <v>797</v>
      </c>
      <c r="G59" s="39" t="s">
        <v>259</v>
      </c>
      <c r="H59" s="32">
        <v>241000</v>
      </c>
      <c r="I59" s="38" t="s">
        <v>731</v>
      </c>
      <c r="J59" s="38">
        <v>509</v>
      </c>
      <c r="K59" s="38" t="s">
        <v>798</v>
      </c>
      <c r="L59" s="32">
        <v>241000</v>
      </c>
      <c r="M59" s="32">
        <v>241000</v>
      </c>
      <c r="N59" s="32">
        <v>241000</v>
      </c>
      <c r="O59" s="32">
        <v>241000</v>
      </c>
    </row>
    <row r="60" spans="1:15" ht="38.25" customHeight="1" x14ac:dyDescent="0.25">
      <c r="A60" s="40" t="s">
        <v>325</v>
      </c>
      <c r="B60" s="40" t="s">
        <v>780</v>
      </c>
      <c r="C60" s="137" t="s">
        <v>328</v>
      </c>
      <c r="D60" s="40" t="s">
        <v>160</v>
      </c>
      <c r="E60" s="40" t="s">
        <v>11</v>
      </c>
      <c r="F60" s="31" t="s">
        <v>799</v>
      </c>
      <c r="G60" s="39" t="s">
        <v>730</v>
      </c>
      <c r="H60" s="32">
        <v>2032324.87</v>
      </c>
      <c r="I60" s="38" t="s">
        <v>731</v>
      </c>
      <c r="J60" s="38">
        <v>509</v>
      </c>
      <c r="K60" s="38" t="s">
        <v>800</v>
      </c>
      <c r="L60" s="32">
        <v>2032324.87</v>
      </c>
      <c r="M60" s="32">
        <v>2033142.31</v>
      </c>
      <c r="N60" s="32">
        <v>2033142.31</v>
      </c>
      <c r="O60" s="32">
        <v>1166205.6900000002</v>
      </c>
    </row>
    <row r="61" spans="1:15" ht="25.5" customHeight="1" x14ac:dyDescent="0.25">
      <c r="A61" s="40" t="s">
        <v>330</v>
      </c>
      <c r="B61" s="40" t="s">
        <v>801</v>
      </c>
      <c r="C61" s="137" t="s">
        <v>329</v>
      </c>
      <c r="D61" s="40" t="s">
        <v>161</v>
      </c>
      <c r="E61" s="40" t="s">
        <v>4</v>
      </c>
      <c r="F61" s="31" t="s">
        <v>802</v>
      </c>
      <c r="G61" s="39" t="s">
        <v>803</v>
      </c>
      <c r="H61" s="32">
        <v>7432696.370000001</v>
      </c>
      <c r="I61" s="38" t="s">
        <v>260</v>
      </c>
      <c r="J61" s="38">
        <v>457</v>
      </c>
      <c r="K61" s="38" t="s">
        <v>804</v>
      </c>
      <c r="L61" s="32">
        <v>7432696.370000001</v>
      </c>
      <c r="M61" s="32">
        <v>7420517</v>
      </c>
      <c r="N61" s="32">
        <v>7420517</v>
      </c>
      <c r="O61" s="32">
        <v>850964.46000000008</v>
      </c>
    </row>
    <row r="62" spans="1:15" ht="38.25" customHeight="1" x14ac:dyDescent="0.25">
      <c r="A62" s="40" t="s">
        <v>332</v>
      </c>
      <c r="B62" s="40" t="s">
        <v>805</v>
      </c>
      <c r="C62" s="137" t="s">
        <v>331</v>
      </c>
      <c r="D62" s="40" t="s">
        <v>162</v>
      </c>
      <c r="E62" s="40" t="s">
        <v>257</v>
      </c>
      <c r="F62" s="31" t="s">
        <v>806</v>
      </c>
      <c r="G62" s="39" t="s">
        <v>725</v>
      </c>
      <c r="H62" s="32">
        <v>1522768</v>
      </c>
      <c r="I62" s="38" t="s">
        <v>260</v>
      </c>
      <c r="J62" s="38">
        <v>514</v>
      </c>
      <c r="K62" s="38" t="s">
        <v>807</v>
      </c>
      <c r="L62" s="32">
        <v>1522768</v>
      </c>
      <c r="M62" s="32">
        <v>1322850.01</v>
      </c>
      <c r="N62" s="32">
        <v>1322850.01</v>
      </c>
      <c r="O62" s="32">
        <v>1322850.01</v>
      </c>
    </row>
    <row r="63" spans="1:15" ht="51" customHeight="1" x14ac:dyDescent="0.25">
      <c r="A63" s="40" t="s">
        <v>334</v>
      </c>
      <c r="B63" s="40" t="s">
        <v>808</v>
      </c>
      <c r="C63" s="137" t="s">
        <v>333</v>
      </c>
      <c r="D63" s="40" t="s">
        <v>220</v>
      </c>
      <c r="E63" s="40" t="s">
        <v>809</v>
      </c>
      <c r="F63" s="31" t="s">
        <v>810</v>
      </c>
      <c r="G63" s="39" t="s">
        <v>730</v>
      </c>
      <c r="H63" s="32">
        <v>24700000</v>
      </c>
      <c r="I63" s="38" t="s">
        <v>260</v>
      </c>
      <c r="J63" s="38">
        <v>593</v>
      </c>
      <c r="K63" s="38" t="s">
        <v>811</v>
      </c>
      <c r="L63" s="32">
        <v>24700000</v>
      </c>
      <c r="M63" s="32">
        <v>24700000</v>
      </c>
      <c r="N63" s="32">
        <v>5740000</v>
      </c>
      <c r="O63" s="32">
        <v>5740000</v>
      </c>
    </row>
    <row r="64" spans="1:15" ht="25.5" customHeight="1" x14ac:dyDescent="0.25">
      <c r="A64" s="40" t="s">
        <v>336</v>
      </c>
      <c r="B64" s="40" t="s">
        <v>808</v>
      </c>
      <c r="C64" s="137" t="s">
        <v>335</v>
      </c>
      <c r="D64" s="40" t="s">
        <v>163</v>
      </c>
      <c r="E64" s="40" t="s">
        <v>809</v>
      </c>
      <c r="F64" s="31" t="s">
        <v>709</v>
      </c>
      <c r="G64" s="39" t="s">
        <v>725</v>
      </c>
      <c r="H64" s="32">
        <v>10985000</v>
      </c>
      <c r="I64" s="38" t="s">
        <v>260</v>
      </c>
      <c r="J64" s="38">
        <v>502</v>
      </c>
      <c r="K64" s="38" t="s">
        <v>812</v>
      </c>
      <c r="L64" s="32">
        <v>10985000</v>
      </c>
      <c r="M64" s="32">
        <v>7525137.1099999994</v>
      </c>
      <c r="N64" s="32">
        <v>4247754.0999999996</v>
      </c>
      <c r="O64" s="32">
        <v>1951615.3200000003</v>
      </c>
    </row>
    <row r="65" spans="1:15" ht="25.5" customHeight="1" x14ac:dyDescent="0.25">
      <c r="A65" s="40" t="s">
        <v>336</v>
      </c>
      <c r="B65" s="40" t="s">
        <v>808</v>
      </c>
      <c r="C65" s="137" t="s">
        <v>337</v>
      </c>
      <c r="D65" s="40" t="s">
        <v>164</v>
      </c>
      <c r="E65" s="40" t="s">
        <v>809</v>
      </c>
      <c r="F65" s="31" t="s">
        <v>813</v>
      </c>
      <c r="G65" s="39" t="s">
        <v>743</v>
      </c>
      <c r="H65" s="32">
        <v>5492499.9500000002</v>
      </c>
      <c r="I65" s="38" t="s">
        <v>260</v>
      </c>
      <c r="J65" s="38">
        <v>492</v>
      </c>
      <c r="K65" s="38" t="s">
        <v>814</v>
      </c>
      <c r="L65" s="32">
        <v>5492500</v>
      </c>
      <c r="M65" s="32">
        <v>5492500</v>
      </c>
      <c r="N65" s="32">
        <v>5492500</v>
      </c>
      <c r="O65" s="32">
        <v>5492500</v>
      </c>
    </row>
    <row r="66" spans="1:15" ht="25.5" customHeight="1" x14ac:dyDescent="0.25">
      <c r="A66" s="40" t="s">
        <v>336</v>
      </c>
      <c r="B66" s="40" t="s">
        <v>808</v>
      </c>
      <c r="C66" s="137" t="s">
        <v>338</v>
      </c>
      <c r="D66" s="40" t="s">
        <v>165</v>
      </c>
      <c r="E66" s="40" t="s">
        <v>809</v>
      </c>
      <c r="F66" s="31" t="s">
        <v>815</v>
      </c>
      <c r="G66" s="39" t="s">
        <v>743</v>
      </c>
      <c r="H66" s="32">
        <v>5492500.0099999998</v>
      </c>
      <c r="I66" s="38" t="s">
        <v>260</v>
      </c>
      <c r="J66" s="38">
        <v>491</v>
      </c>
      <c r="K66" s="38" t="s">
        <v>816</v>
      </c>
      <c r="L66" s="32">
        <v>5492500</v>
      </c>
      <c r="M66" s="32">
        <v>5492500</v>
      </c>
      <c r="N66" s="32">
        <v>5492500</v>
      </c>
      <c r="O66" s="32">
        <v>5492500</v>
      </c>
    </row>
    <row r="67" spans="1:15" ht="25.5" customHeight="1" x14ac:dyDescent="0.25">
      <c r="A67" s="40" t="s">
        <v>340</v>
      </c>
      <c r="B67" s="40" t="s">
        <v>808</v>
      </c>
      <c r="C67" s="137" t="s">
        <v>339</v>
      </c>
      <c r="D67" s="40" t="s">
        <v>166</v>
      </c>
      <c r="E67" s="40" t="s">
        <v>809</v>
      </c>
      <c r="F67" s="31" t="s">
        <v>817</v>
      </c>
      <c r="G67" s="39" t="s">
        <v>730</v>
      </c>
      <c r="H67" s="32">
        <v>5830000</v>
      </c>
      <c r="I67" s="38" t="s">
        <v>260</v>
      </c>
      <c r="J67" s="38">
        <v>556</v>
      </c>
      <c r="K67" s="38" t="s">
        <v>818</v>
      </c>
      <c r="L67" s="32">
        <v>5830000</v>
      </c>
      <c r="M67" s="32">
        <v>4417503.91</v>
      </c>
      <c r="N67" s="32">
        <v>1582503.9100000001</v>
      </c>
      <c r="O67" s="32">
        <v>269317.73000000004</v>
      </c>
    </row>
    <row r="68" spans="1:15" ht="38.25" customHeight="1" x14ac:dyDescent="0.25">
      <c r="A68" s="40" t="s">
        <v>342</v>
      </c>
      <c r="B68" s="40" t="s">
        <v>808</v>
      </c>
      <c r="C68" s="137" t="s">
        <v>341</v>
      </c>
      <c r="D68" s="40" t="s">
        <v>167</v>
      </c>
      <c r="E68" s="40" t="s">
        <v>257</v>
      </c>
      <c r="F68" s="31" t="s">
        <v>819</v>
      </c>
      <c r="G68" s="39" t="s">
        <v>259</v>
      </c>
      <c r="H68" s="32">
        <v>3706370</v>
      </c>
      <c r="I68" s="38" t="s">
        <v>260</v>
      </c>
      <c r="J68" s="38">
        <v>511</v>
      </c>
      <c r="K68" s="38" t="s">
        <v>820</v>
      </c>
      <c r="L68" s="32">
        <v>3706370</v>
      </c>
      <c r="M68" s="32">
        <v>3614429.63</v>
      </c>
      <c r="N68" s="32">
        <v>738435.71</v>
      </c>
      <c r="O68" s="32">
        <v>173571.37</v>
      </c>
    </row>
    <row r="69" spans="1:15" ht="38.25" customHeight="1" x14ac:dyDescent="0.25">
      <c r="A69" s="40" t="s">
        <v>344</v>
      </c>
      <c r="B69" s="40" t="s">
        <v>808</v>
      </c>
      <c r="C69" s="137" t="s">
        <v>343</v>
      </c>
      <c r="D69" s="40" t="s">
        <v>168</v>
      </c>
      <c r="E69" s="40" t="s">
        <v>809</v>
      </c>
      <c r="F69" s="31" t="s">
        <v>821</v>
      </c>
      <c r="G69" s="39" t="s">
        <v>730</v>
      </c>
      <c r="H69" s="32">
        <v>1700000</v>
      </c>
      <c r="I69" s="38" t="s">
        <v>731</v>
      </c>
      <c r="J69" s="38">
        <v>564</v>
      </c>
      <c r="K69" s="38" t="s">
        <v>822</v>
      </c>
      <c r="L69" s="32">
        <v>1700000</v>
      </c>
      <c r="M69" s="32">
        <v>1020578.53</v>
      </c>
      <c r="N69" s="32">
        <v>983865.62</v>
      </c>
      <c r="O69" s="32">
        <v>31522.46</v>
      </c>
    </row>
    <row r="70" spans="1:15" ht="25.5" customHeight="1" x14ac:dyDescent="0.25">
      <c r="A70" s="40" t="s">
        <v>346</v>
      </c>
      <c r="B70" s="40" t="s">
        <v>823</v>
      </c>
      <c r="C70" s="137" t="s">
        <v>345</v>
      </c>
      <c r="D70" s="40" t="s">
        <v>120</v>
      </c>
      <c r="E70" s="40" t="s">
        <v>11</v>
      </c>
      <c r="F70" s="31" t="s">
        <v>824</v>
      </c>
      <c r="G70" s="39" t="s">
        <v>761</v>
      </c>
      <c r="H70" s="32">
        <v>2085000</v>
      </c>
      <c r="I70" s="38" t="s">
        <v>260</v>
      </c>
      <c r="J70" s="38">
        <v>479</v>
      </c>
      <c r="K70" s="38" t="s">
        <v>825</v>
      </c>
      <c r="L70" s="32">
        <v>2085000</v>
      </c>
      <c r="M70" s="32">
        <v>2339345.37</v>
      </c>
      <c r="N70" s="32">
        <v>2339345.37</v>
      </c>
      <c r="O70" s="32">
        <v>2339345.37</v>
      </c>
    </row>
    <row r="71" spans="1:15" ht="38.25" customHeight="1" x14ac:dyDescent="0.25">
      <c r="A71" s="40" t="s">
        <v>348</v>
      </c>
      <c r="B71" s="40" t="s">
        <v>823</v>
      </c>
      <c r="C71" s="137" t="s">
        <v>347</v>
      </c>
      <c r="D71" s="40" t="s">
        <v>122</v>
      </c>
      <c r="E71" s="40" t="s">
        <v>257</v>
      </c>
      <c r="F71" s="31" t="s">
        <v>826</v>
      </c>
      <c r="G71" s="39" t="s">
        <v>725</v>
      </c>
      <c r="H71" s="32">
        <v>1386000</v>
      </c>
      <c r="I71" s="38" t="s">
        <v>260</v>
      </c>
      <c r="J71" s="38">
        <v>480</v>
      </c>
      <c r="K71" s="38" t="s">
        <v>827</v>
      </c>
      <c r="L71" s="32">
        <v>1386000</v>
      </c>
      <c r="M71" s="32">
        <v>1335763.8600000001</v>
      </c>
      <c r="N71" s="32">
        <v>207057.36</v>
      </c>
      <c r="O71" s="32">
        <v>5203.8599999999997</v>
      </c>
    </row>
    <row r="72" spans="1:15" ht="25.5" customHeight="1" x14ac:dyDescent="0.25">
      <c r="A72" s="40" t="s">
        <v>350</v>
      </c>
      <c r="B72" s="40" t="s">
        <v>823</v>
      </c>
      <c r="C72" s="137" t="s">
        <v>349</v>
      </c>
      <c r="D72" s="40" t="s">
        <v>169</v>
      </c>
      <c r="E72" s="40" t="s">
        <v>11</v>
      </c>
      <c r="F72" s="31" t="s">
        <v>828</v>
      </c>
      <c r="G72" s="39" t="s">
        <v>725</v>
      </c>
      <c r="H72" s="32">
        <v>128640</v>
      </c>
      <c r="I72" s="38" t="s">
        <v>260</v>
      </c>
      <c r="J72" s="38">
        <v>478</v>
      </c>
      <c r="K72" s="38" t="s">
        <v>829</v>
      </c>
      <c r="L72" s="32">
        <v>128640</v>
      </c>
      <c r="M72" s="32">
        <v>128640</v>
      </c>
      <c r="N72" s="32">
        <v>7920</v>
      </c>
      <c r="O72" s="32">
        <v>0</v>
      </c>
    </row>
    <row r="73" spans="1:15" ht="25.5" customHeight="1" x14ac:dyDescent="0.25">
      <c r="A73" s="40" t="s">
        <v>268</v>
      </c>
      <c r="B73" s="40" t="s">
        <v>823</v>
      </c>
      <c r="C73" s="137" t="s">
        <v>351</v>
      </c>
      <c r="D73" s="40" t="s">
        <v>121</v>
      </c>
      <c r="E73" s="40" t="s">
        <v>11</v>
      </c>
      <c r="F73" s="31" t="s">
        <v>268</v>
      </c>
      <c r="G73" s="39" t="s">
        <v>722</v>
      </c>
      <c r="H73" s="32">
        <v>930600</v>
      </c>
      <c r="I73" s="38" t="s">
        <v>268</v>
      </c>
      <c r="J73" s="38">
        <v>0</v>
      </c>
      <c r="K73" s="38">
        <v>0</v>
      </c>
      <c r="L73" s="32">
        <v>0</v>
      </c>
      <c r="M73" s="32">
        <v>0</v>
      </c>
      <c r="N73" s="32">
        <v>0</v>
      </c>
      <c r="O73" s="32">
        <v>0</v>
      </c>
    </row>
    <row r="74" spans="1:15" ht="38.25" customHeight="1" x14ac:dyDescent="0.25">
      <c r="A74" s="40" t="s">
        <v>353</v>
      </c>
      <c r="B74" s="40" t="s">
        <v>830</v>
      </c>
      <c r="C74" s="137" t="s">
        <v>352</v>
      </c>
      <c r="D74" s="40" t="s">
        <v>170</v>
      </c>
      <c r="E74" s="40" t="s">
        <v>11</v>
      </c>
      <c r="F74" s="31" t="s">
        <v>831</v>
      </c>
      <c r="G74" s="39" t="s">
        <v>725</v>
      </c>
      <c r="H74" s="32">
        <v>5418485</v>
      </c>
      <c r="I74" s="38" t="s">
        <v>260</v>
      </c>
      <c r="J74" s="38">
        <v>473</v>
      </c>
      <c r="K74" s="38" t="s">
        <v>832</v>
      </c>
      <c r="L74" s="32">
        <v>5418485</v>
      </c>
      <c r="M74" s="32">
        <v>5418485</v>
      </c>
      <c r="N74" s="32">
        <v>5418485</v>
      </c>
      <c r="O74" s="32">
        <v>3041968.05</v>
      </c>
    </row>
    <row r="75" spans="1:15" ht="38.25" customHeight="1" x14ac:dyDescent="0.25">
      <c r="A75" s="40" t="s">
        <v>355</v>
      </c>
      <c r="B75" s="40" t="s">
        <v>830</v>
      </c>
      <c r="C75" s="137" t="s">
        <v>354</v>
      </c>
      <c r="D75" s="40" t="s">
        <v>171</v>
      </c>
      <c r="E75" s="40" t="s">
        <v>11</v>
      </c>
      <c r="F75" s="31" t="s">
        <v>833</v>
      </c>
      <c r="G75" s="39" t="s">
        <v>259</v>
      </c>
      <c r="H75" s="32">
        <v>12160529</v>
      </c>
      <c r="I75" s="38" t="s">
        <v>260</v>
      </c>
      <c r="J75" s="38">
        <v>519</v>
      </c>
      <c r="K75" s="38" t="s">
        <v>834</v>
      </c>
      <c r="L75" s="32">
        <v>12160529</v>
      </c>
      <c r="M75" s="32">
        <v>12160529</v>
      </c>
      <c r="N75" s="32">
        <v>12160529</v>
      </c>
      <c r="O75" s="32">
        <v>5573432.8200000003</v>
      </c>
    </row>
    <row r="76" spans="1:15" ht="25.5" customHeight="1" x14ac:dyDescent="0.25">
      <c r="A76" s="40" t="s">
        <v>357</v>
      </c>
      <c r="B76" s="40" t="s">
        <v>835</v>
      </c>
      <c r="C76" s="137" t="s">
        <v>356</v>
      </c>
      <c r="D76" s="40" t="s">
        <v>172</v>
      </c>
      <c r="E76" s="40" t="s">
        <v>10</v>
      </c>
      <c r="F76" s="31" t="s">
        <v>836</v>
      </c>
      <c r="G76" s="39" t="s">
        <v>837</v>
      </c>
      <c r="H76" s="32">
        <v>15340850.690000001</v>
      </c>
      <c r="I76" s="38" t="s">
        <v>260</v>
      </c>
      <c r="J76" s="38">
        <v>379</v>
      </c>
      <c r="K76" s="38" t="s">
        <v>838</v>
      </c>
      <c r="L76" s="32">
        <v>15340850.690000001</v>
      </c>
      <c r="M76" s="32">
        <v>20806762.739999998</v>
      </c>
      <c r="N76" s="32">
        <v>20806762.739999998</v>
      </c>
      <c r="O76" s="32">
        <v>20806762.739999998</v>
      </c>
    </row>
    <row r="77" spans="1:15" ht="38.25" customHeight="1" x14ac:dyDescent="0.25">
      <c r="A77" s="40" t="s">
        <v>359</v>
      </c>
      <c r="B77" s="40" t="s">
        <v>835</v>
      </c>
      <c r="C77" s="137" t="s">
        <v>358</v>
      </c>
      <c r="D77" s="40" t="s">
        <v>173</v>
      </c>
      <c r="E77" s="40" t="s">
        <v>10</v>
      </c>
      <c r="F77" s="31" t="s">
        <v>839</v>
      </c>
      <c r="G77" s="39" t="s">
        <v>761</v>
      </c>
      <c r="H77" s="32">
        <v>113379.63</v>
      </c>
      <c r="I77" s="38" t="s">
        <v>731</v>
      </c>
      <c r="J77" s="38">
        <v>533</v>
      </c>
      <c r="K77" s="38" t="s">
        <v>840</v>
      </c>
      <c r="L77" s="32">
        <v>113379.45999999999</v>
      </c>
      <c r="M77" s="32">
        <v>136588.67000000001</v>
      </c>
      <c r="N77" s="32">
        <v>136588.67000000001</v>
      </c>
      <c r="O77" s="32">
        <v>136588.67000000001</v>
      </c>
    </row>
    <row r="78" spans="1:15" ht="25.5" customHeight="1" x14ac:dyDescent="0.25">
      <c r="A78" s="40" t="s">
        <v>359</v>
      </c>
      <c r="B78" s="40" t="s">
        <v>835</v>
      </c>
      <c r="C78" s="137" t="s">
        <v>360</v>
      </c>
      <c r="D78" s="40" t="s">
        <v>174</v>
      </c>
      <c r="E78" s="40" t="s">
        <v>10</v>
      </c>
      <c r="F78" s="31" t="s">
        <v>841</v>
      </c>
      <c r="G78" s="39" t="s">
        <v>761</v>
      </c>
      <c r="H78" s="32">
        <v>103350.88</v>
      </c>
      <c r="I78" s="38" t="s">
        <v>731</v>
      </c>
      <c r="J78" s="38">
        <v>533</v>
      </c>
      <c r="K78" s="38" t="s">
        <v>842</v>
      </c>
      <c r="L78" s="32">
        <v>103350.9</v>
      </c>
      <c r="M78" s="32">
        <v>107623.99</v>
      </c>
      <c r="N78" s="32">
        <v>107623.99</v>
      </c>
      <c r="O78" s="32">
        <v>107623.99</v>
      </c>
    </row>
    <row r="79" spans="1:15" ht="25.5" customHeight="1" x14ac:dyDescent="0.25">
      <c r="A79" s="40" t="s">
        <v>362</v>
      </c>
      <c r="B79" s="40" t="s">
        <v>835</v>
      </c>
      <c r="C79" s="137" t="s">
        <v>361</v>
      </c>
      <c r="D79" s="40" t="s">
        <v>175</v>
      </c>
      <c r="E79" s="40" t="s">
        <v>10</v>
      </c>
      <c r="F79" s="31" t="s">
        <v>843</v>
      </c>
      <c r="G79" s="39" t="s">
        <v>761</v>
      </c>
      <c r="H79" s="32">
        <v>476545</v>
      </c>
      <c r="I79" s="38" t="s">
        <v>260</v>
      </c>
      <c r="J79" s="38">
        <v>584</v>
      </c>
      <c r="K79" s="38" t="s">
        <v>844</v>
      </c>
      <c r="L79" s="32">
        <v>476545.59</v>
      </c>
      <c r="M79" s="32">
        <v>476507.1</v>
      </c>
      <c r="N79" s="32">
        <v>476507.1</v>
      </c>
      <c r="O79" s="32">
        <v>476507.1</v>
      </c>
    </row>
    <row r="80" spans="1:15" ht="25.5" customHeight="1" x14ac:dyDescent="0.25">
      <c r="A80" s="40" t="s">
        <v>364</v>
      </c>
      <c r="B80" s="40" t="s">
        <v>835</v>
      </c>
      <c r="C80" s="137" t="s">
        <v>363</v>
      </c>
      <c r="D80" s="40" t="s">
        <v>176</v>
      </c>
      <c r="E80" s="40" t="s">
        <v>10</v>
      </c>
      <c r="F80" s="31" t="s">
        <v>845</v>
      </c>
      <c r="G80" s="39" t="s">
        <v>761</v>
      </c>
      <c r="H80" s="32">
        <v>249300.95</v>
      </c>
      <c r="I80" s="38" t="s">
        <v>260</v>
      </c>
      <c r="J80" s="38">
        <v>481</v>
      </c>
      <c r="K80" s="38" t="s">
        <v>846</v>
      </c>
      <c r="L80" s="32">
        <v>249300.95</v>
      </c>
      <c r="M80" s="32">
        <v>203714.72</v>
      </c>
      <c r="N80" s="32">
        <v>203714.72</v>
      </c>
      <c r="O80" s="32">
        <v>203714.72</v>
      </c>
    </row>
    <row r="81" spans="1:15" ht="25.5" customHeight="1" x14ac:dyDescent="0.25">
      <c r="A81" s="40" t="s">
        <v>366</v>
      </c>
      <c r="B81" s="40" t="s">
        <v>847</v>
      </c>
      <c r="C81" s="137" t="s">
        <v>365</v>
      </c>
      <c r="D81" s="40" t="s">
        <v>177</v>
      </c>
      <c r="E81" s="40" t="s">
        <v>11</v>
      </c>
      <c r="F81" s="31" t="s">
        <v>848</v>
      </c>
      <c r="G81" s="39" t="s">
        <v>259</v>
      </c>
      <c r="H81" s="32">
        <v>1881621</v>
      </c>
      <c r="I81" s="38" t="s">
        <v>260</v>
      </c>
      <c r="J81" s="38">
        <v>477</v>
      </c>
      <c r="K81" s="38" t="s">
        <v>849</v>
      </c>
      <c r="L81" s="32">
        <v>1881621</v>
      </c>
      <c r="M81" s="32">
        <v>1632200.84</v>
      </c>
      <c r="N81" s="32">
        <v>1632200.84</v>
      </c>
      <c r="O81" s="32">
        <v>1105068.3000000003</v>
      </c>
    </row>
    <row r="82" spans="1:15" ht="25.5" customHeight="1" x14ac:dyDescent="0.25">
      <c r="A82" s="40" t="s">
        <v>368</v>
      </c>
      <c r="B82" s="40" t="s">
        <v>847</v>
      </c>
      <c r="C82" s="137" t="s">
        <v>367</v>
      </c>
      <c r="D82" s="40" t="s">
        <v>178</v>
      </c>
      <c r="E82" s="40" t="s">
        <v>5</v>
      </c>
      <c r="F82" s="31" t="s">
        <v>850</v>
      </c>
      <c r="G82" s="39" t="s">
        <v>725</v>
      </c>
      <c r="H82" s="32">
        <v>4837505</v>
      </c>
      <c r="I82" s="38" t="s">
        <v>731</v>
      </c>
      <c r="J82" s="38">
        <v>468</v>
      </c>
      <c r="K82" s="38" t="s">
        <v>851</v>
      </c>
      <c r="L82" s="32">
        <v>4837505</v>
      </c>
      <c r="M82" s="32">
        <v>2962307.06</v>
      </c>
      <c r="N82" s="32">
        <v>2962307.06</v>
      </c>
      <c r="O82" s="32">
        <v>2962307.06</v>
      </c>
    </row>
    <row r="83" spans="1:15" ht="25.5" customHeight="1" x14ac:dyDescent="0.25">
      <c r="A83" s="40" t="s">
        <v>370</v>
      </c>
      <c r="B83" s="40" t="s">
        <v>847</v>
      </c>
      <c r="C83" s="137" t="s">
        <v>369</v>
      </c>
      <c r="D83" s="40" t="s">
        <v>179</v>
      </c>
      <c r="E83" s="40" t="s">
        <v>852</v>
      </c>
      <c r="F83" s="31" t="s">
        <v>853</v>
      </c>
      <c r="G83" s="39" t="s">
        <v>725</v>
      </c>
      <c r="H83" s="32">
        <v>2195906</v>
      </c>
      <c r="I83" s="38" t="s">
        <v>731</v>
      </c>
      <c r="J83" s="38">
        <v>393</v>
      </c>
      <c r="K83" s="38" t="s">
        <v>854</v>
      </c>
      <c r="L83" s="32">
        <v>2195906</v>
      </c>
      <c r="M83" s="32">
        <v>1559160</v>
      </c>
      <c r="N83" s="32">
        <v>1559160</v>
      </c>
      <c r="O83" s="32">
        <v>1559160</v>
      </c>
    </row>
    <row r="84" spans="1:15" ht="25.5" customHeight="1" x14ac:dyDescent="0.25">
      <c r="A84" s="40" t="s">
        <v>372</v>
      </c>
      <c r="B84" s="40" t="s">
        <v>855</v>
      </c>
      <c r="C84" s="137" t="s">
        <v>371</v>
      </c>
      <c r="D84" s="40" t="s">
        <v>112</v>
      </c>
      <c r="E84" s="40" t="s">
        <v>5</v>
      </c>
      <c r="F84" s="31" t="s">
        <v>856</v>
      </c>
      <c r="G84" s="39" t="s">
        <v>259</v>
      </c>
      <c r="H84" s="32">
        <v>10452435.43</v>
      </c>
      <c r="I84" s="38" t="s">
        <v>260</v>
      </c>
      <c r="J84" s="38">
        <v>320</v>
      </c>
      <c r="K84" s="38" t="s">
        <v>857</v>
      </c>
      <c r="L84" s="32">
        <v>8661899.7300000004</v>
      </c>
      <c r="M84" s="32">
        <v>2561519.9500000002</v>
      </c>
      <c r="N84" s="32">
        <v>2193198.4499999997</v>
      </c>
      <c r="O84" s="32">
        <v>1355500.0799999998</v>
      </c>
    </row>
    <row r="85" spans="1:15" ht="25.5" customHeight="1" x14ac:dyDescent="0.25">
      <c r="A85" s="40" t="s">
        <v>374</v>
      </c>
      <c r="B85" s="40" t="s">
        <v>855</v>
      </c>
      <c r="C85" s="137" t="s">
        <v>373</v>
      </c>
      <c r="D85" s="40" t="s">
        <v>180</v>
      </c>
      <c r="E85" s="40" t="s">
        <v>5</v>
      </c>
      <c r="F85" s="31" t="s">
        <v>858</v>
      </c>
      <c r="G85" s="39" t="s">
        <v>725</v>
      </c>
      <c r="H85" s="32">
        <v>5060570.7799999993</v>
      </c>
      <c r="I85" s="38" t="s">
        <v>260</v>
      </c>
      <c r="J85" s="38">
        <v>471</v>
      </c>
      <c r="K85" s="38" t="s">
        <v>859</v>
      </c>
      <c r="L85" s="32">
        <v>5060570.7799999993</v>
      </c>
      <c r="M85" s="32">
        <v>5060570.7799999993</v>
      </c>
      <c r="N85" s="32">
        <v>5060570.7799999993</v>
      </c>
      <c r="O85" s="32">
        <v>822720.36</v>
      </c>
    </row>
    <row r="86" spans="1:15" ht="25.5" customHeight="1" x14ac:dyDescent="0.25">
      <c r="A86" s="40" t="s">
        <v>376</v>
      </c>
      <c r="B86" s="40" t="s">
        <v>855</v>
      </c>
      <c r="C86" s="137" t="s">
        <v>375</v>
      </c>
      <c r="D86" s="40" t="s">
        <v>101</v>
      </c>
      <c r="E86" s="40" t="s">
        <v>5</v>
      </c>
      <c r="F86" s="31" t="s">
        <v>860</v>
      </c>
      <c r="G86" s="39" t="s">
        <v>725</v>
      </c>
      <c r="H86" s="32">
        <v>922695.01</v>
      </c>
      <c r="I86" s="38" t="s">
        <v>260</v>
      </c>
      <c r="J86" s="38">
        <v>324</v>
      </c>
      <c r="K86" s="38" t="s">
        <v>861</v>
      </c>
      <c r="L86" s="32">
        <v>922695.01</v>
      </c>
      <c r="M86" s="32">
        <v>772375.85999999987</v>
      </c>
      <c r="N86" s="32">
        <v>772375.85999999987</v>
      </c>
      <c r="O86" s="32">
        <v>772375.85999999987</v>
      </c>
    </row>
    <row r="87" spans="1:15" ht="25.5" customHeight="1" x14ac:dyDescent="0.25">
      <c r="A87" s="40" t="s">
        <v>378</v>
      </c>
      <c r="B87" s="40" t="s">
        <v>855</v>
      </c>
      <c r="C87" s="137" t="s">
        <v>377</v>
      </c>
      <c r="D87" s="40" t="s">
        <v>181</v>
      </c>
      <c r="E87" s="40" t="s">
        <v>5</v>
      </c>
      <c r="F87" s="31" t="s">
        <v>862</v>
      </c>
      <c r="G87" s="39" t="s">
        <v>761</v>
      </c>
      <c r="H87" s="32">
        <v>89962</v>
      </c>
      <c r="I87" s="38" t="s">
        <v>260</v>
      </c>
      <c r="J87" s="38">
        <v>321</v>
      </c>
      <c r="K87" s="38" t="s">
        <v>863</v>
      </c>
      <c r="L87" s="32">
        <v>89962.4</v>
      </c>
      <c r="M87" s="32">
        <v>89909.08</v>
      </c>
      <c r="N87" s="32">
        <v>89909.08</v>
      </c>
      <c r="O87" s="32">
        <v>89909.08</v>
      </c>
    </row>
    <row r="88" spans="1:15" ht="25.5" customHeight="1" x14ac:dyDescent="0.25">
      <c r="A88" s="40" t="s">
        <v>380</v>
      </c>
      <c r="B88" s="40" t="s">
        <v>847</v>
      </c>
      <c r="C88" s="137" t="s">
        <v>379</v>
      </c>
      <c r="D88" s="40" t="s">
        <v>141</v>
      </c>
      <c r="E88" s="40" t="s">
        <v>5</v>
      </c>
      <c r="F88" s="31" t="s">
        <v>850</v>
      </c>
      <c r="G88" s="39" t="s">
        <v>725</v>
      </c>
      <c r="H88" s="32">
        <v>12221332</v>
      </c>
      <c r="I88" s="38" t="s">
        <v>731</v>
      </c>
      <c r="J88" s="38">
        <v>468</v>
      </c>
      <c r="K88" s="38" t="s">
        <v>864</v>
      </c>
      <c r="L88" s="32">
        <v>12221332</v>
      </c>
      <c r="M88" s="32">
        <v>12221332</v>
      </c>
      <c r="N88" s="32">
        <v>0</v>
      </c>
      <c r="O88" s="32">
        <v>0</v>
      </c>
    </row>
    <row r="89" spans="1:15" ht="25.5" customHeight="1" x14ac:dyDescent="0.25">
      <c r="A89" s="40" t="s">
        <v>382</v>
      </c>
      <c r="B89" s="40" t="s">
        <v>855</v>
      </c>
      <c r="C89" s="137" t="s">
        <v>381</v>
      </c>
      <c r="D89" s="40" t="s">
        <v>110</v>
      </c>
      <c r="E89" s="40" t="s">
        <v>5</v>
      </c>
      <c r="F89" s="31" t="s">
        <v>865</v>
      </c>
      <c r="G89" s="39" t="s">
        <v>725</v>
      </c>
      <c r="H89" s="32">
        <v>415000</v>
      </c>
      <c r="I89" s="38" t="s">
        <v>260</v>
      </c>
      <c r="J89" s="38">
        <v>323</v>
      </c>
      <c r="K89" s="38" t="s">
        <v>866</v>
      </c>
      <c r="L89" s="32">
        <v>415000</v>
      </c>
      <c r="M89" s="32">
        <v>266402.74</v>
      </c>
      <c r="N89" s="32">
        <v>266402.74</v>
      </c>
      <c r="O89" s="32">
        <v>266402.74</v>
      </c>
    </row>
    <row r="90" spans="1:15" ht="25.5" customHeight="1" x14ac:dyDescent="0.25">
      <c r="A90" s="40" t="s">
        <v>384</v>
      </c>
      <c r="B90" s="40" t="s">
        <v>855</v>
      </c>
      <c r="C90" s="137" t="s">
        <v>383</v>
      </c>
      <c r="D90" s="40" t="s">
        <v>111</v>
      </c>
      <c r="E90" s="40" t="s">
        <v>5</v>
      </c>
      <c r="F90" s="31" t="s">
        <v>867</v>
      </c>
      <c r="G90" s="39" t="s">
        <v>725</v>
      </c>
      <c r="H90" s="32">
        <v>10044000</v>
      </c>
      <c r="I90" s="38" t="s">
        <v>260</v>
      </c>
      <c r="J90" s="38">
        <v>475</v>
      </c>
      <c r="K90" s="38" t="s">
        <v>868</v>
      </c>
      <c r="L90" s="32">
        <v>10044000</v>
      </c>
      <c r="M90" s="32">
        <v>9932926.3499999996</v>
      </c>
      <c r="N90" s="32">
        <v>9932926.3499999996</v>
      </c>
      <c r="O90" s="32">
        <v>9288373.9399999995</v>
      </c>
    </row>
    <row r="91" spans="1:15" ht="25.5" customHeight="1" x14ac:dyDescent="0.25">
      <c r="A91" s="40" t="s">
        <v>386</v>
      </c>
      <c r="B91" s="40" t="s">
        <v>855</v>
      </c>
      <c r="C91" s="137" t="s">
        <v>385</v>
      </c>
      <c r="D91" s="40" t="s">
        <v>113</v>
      </c>
      <c r="E91" s="40" t="s">
        <v>5</v>
      </c>
      <c r="F91" s="31" t="s">
        <v>869</v>
      </c>
      <c r="G91" s="39" t="s">
        <v>259</v>
      </c>
      <c r="H91" s="32">
        <v>9716999</v>
      </c>
      <c r="I91" s="38" t="s">
        <v>260</v>
      </c>
      <c r="J91" s="38">
        <v>322</v>
      </c>
      <c r="K91" s="38" t="s">
        <v>870</v>
      </c>
      <c r="L91" s="32">
        <v>9716998.8200000003</v>
      </c>
      <c r="M91" s="32">
        <v>5620382.6899999995</v>
      </c>
      <c r="N91" s="32">
        <v>5620382.6899999995</v>
      </c>
      <c r="O91" s="32">
        <v>5620382.6899999995</v>
      </c>
    </row>
    <row r="92" spans="1:15" ht="38.25" customHeight="1" x14ac:dyDescent="0.25">
      <c r="A92" s="40" t="s">
        <v>388</v>
      </c>
      <c r="B92" s="40" t="s">
        <v>871</v>
      </c>
      <c r="C92" s="137" t="s">
        <v>387</v>
      </c>
      <c r="D92" s="40" t="s">
        <v>182</v>
      </c>
      <c r="E92" s="40" t="s">
        <v>5</v>
      </c>
      <c r="F92" s="31" t="s">
        <v>872</v>
      </c>
      <c r="G92" s="39" t="s">
        <v>737</v>
      </c>
      <c r="H92" s="32">
        <v>11971158</v>
      </c>
      <c r="I92" s="38" t="s">
        <v>260</v>
      </c>
      <c r="J92" s="38">
        <v>472</v>
      </c>
      <c r="K92" s="38" t="s">
        <v>2406</v>
      </c>
      <c r="L92" s="32">
        <v>11971158</v>
      </c>
      <c r="M92" s="32">
        <v>10009104.369999999</v>
      </c>
      <c r="N92" s="32">
        <v>3501604.3699999996</v>
      </c>
      <c r="O92" s="32">
        <v>2867374.1999999997</v>
      </c>
    </row>
    <row r="93" spans="1:15" ht="38.25" customHeight="1" x14ac:dyDescent="0.25">
      <c r="A93" s="40" t="s">
        <v>390</v>
      </c>
      <c r="B93" s="40" t="s">
        <v>871</v>
      </c>
      <c r="C93" s="137" t="s">
        <v>389</v>
      </c>
      <c r="D93" s="40" t="s">
        <v>116</v>
      </c>
      <c r="E93" s="40" t="s">
        <v>5</v>
      </c>
      <c r="F93" s="31" t="s">
        <v>873</v>
      </c>
      <c r="G93" s="39" t="s">
        <v>737</v>
      </c>
      <c r="H93" s="32">
        <v>7204065</v>
      </c>
      <c r="I93" s="38" t="s">
        <v>260</v>
      </c>
      <c r="J93" s="38">
        <v>470</v>
      </c>
      <c r="K93" s="38" t="s">
        <v>874</v>
      </c>
      <c r="L93" s="32">
        <v>7204065</v>
      </c>
      <c r="M93" s="32">
        <v>4823861.3900000006</v>
      </c>
      <c r="N93" s="32">
        <v>4823861.3900000006</v>
      </c>
      <c r="O93" s="32">
        <v>4823861.3900000006</v>
      </c>
    </row>
    <row r="94" spans="1:15" ht="38.25" customHeight="1" x14ac:dyDescent="0.25">
      <c r="A94" s="40" t="s">
        <v>392</v>
      </c>
      <c r="B94" s="40" t="s">
        <v>871</v>
      </c>
      <c r="C94" s="137" t="s">
        <v>391</v>
      </c>
      <c r="D94" s="40" t="s">
        <v>126</v>
      </c>
      <c r="E94" s="40" t="s">
        <v>5</v>
      </c>
      <c r="F94" s="31" t="s">
        <v>708</v>
      </c>
      <c r="G94" s="39" t="s">
        <v>737</v>
      </c>
      <c r="H94" s="32">
        <v>1544891</v>
      </c>
      <c r="I94" s="38" t="s">
        <v>260</v>
      </c>
      <c r="J94" s="38">
        <v>469</v>
      </c>
      <c r="K94" s="38" t="s">
        <v>875</v>
      </c>
      <c r="L94" s="32">
        <v>1544891</v>
      </c>
      <c r="M94" s="32">
        <v>972718.41</v>
      </c>
      <c r="N94" s="32">
        <v>972718.41</v>
      </c>
      <c r="O94" s="32">
        <v>972718.41</v>
      </c>
    </row>
    <row r="95" spans="1:15" ht="38.25" customHeight="1" x14ac:dyDescent="0.25">
      <c r="A95" s="40" t="s">
        <v>394</v>
      </c>
      <c r="B95" s="40" t="s">
        <v>876</v>
      </c>
      <c r="C95" s="137" t="s">
        <v>393</v>
      </c>
      <c r="D95" s="40" t="s">
        <v>183</v>
      </c>
      <c r="E95" s="40" t="s">
        <v>852</v>
      </c>
      <c r="F95" s="31" t="s">
        <v>877</v>
      </c>
      <c r="G95" s="39" t="s">
        <v>730</v>
      </c>
      <c r="H95" s="32">
        <v>1750000</v>
      </c>
      <c r="I95" s="38" t="s">
        <v>260</v>
      </c>
      <c r="J95" s="38">
        <v>357</v>
      </c>
      <c r="K95" s="38" t="s">
        <v>878</v>
      </c>
      <c r="L95" s="32">
        <v>750000</v>
      </c>
      <c r="M95" s="32">
        <v>1743887.8299999998</v>
      </c>
      <c r="N95" s="32">
        <v>1674222.7999999998</v>
      </c>
      <c r="O95" s="32">
        <v>87509.409999999989</v>
      </c>
    </row>
    <row r="96" spans="1:15" ht="38.25" customHeight="1" x14ac:dyDescent="0.25">
      <c r="A96" s="40" t="s">
        <v>394</v>
      </c>
      <c r="B96" s="40" t="s">
        <v>876</v>
      </c>
      <c r="C96" s="137" t="s">
        <v>395</v>
      </c>
      <c r="D96" s="40" t="s">
        <v>184</v>
      </c>
      <c r="E96" s="40" t="s">
        <v>852</v>
      </c>
      <c r="F96" s="31" t="s">
        <v>879</v>
      </c>
      <c r="G96" s="39" t="s">
        <v>730</v>
      </c>
      <c r="H96" s="32">
        <v>20154014.07</v>
      </c>
      <c r="I96" s="38" t="s">
        <v>260</v>
      </c>
      <c r="J96" s="38">
        <v>356</v>
      </c>
      <c r="K96" s="38" t="s">
        <v>880</v>
      </c>
      <c r="L96" s="32">
        <v>12042100.369999999</v>
      </c>
      <c r="M96" s="32">
        <v>23986059.16</v>
      </c>
      <c r="N96" s="32">
        <v>22613749.210000001</v>
      </c>
      <c r="O96" s="32">
        <v>9355751.1899999995</v>
      </c>
    </row>
    <row r="97" spans="1:15" ht="38.25" customHeight="1" x14ac:dyDescent="0.25">
      <c r="A97" s="40" t="s">
        <v>397</v>
      </c>
      <c r="B97" s="40" t="s">
        <v>876</v>
      </c>
      <c r="C97" s="137" t="s">
        <v>396</v>
      </c>
      <c r="D97" s="40" t="s">
        <v>124</v>
      </c>
      <c r="E97" s="40" t="s">
        <v>852</v>
      </c>
      <c r="F97" s="31" t="s">
        <v>881</v>
      </c>
      <c r="G97" s="39" t="s">
        <v>2856</v>
      </c>
      <c r="H97" s="32">
        <v>8758748.6099999994</v>
      </c>
      <c r="I97" s="38" t="s">
        <v>260</v>
      </c>
      <c r="J97" s="38">
        <v>359</v>
      </c>
      <c r="K97" s="38" t="s">
        <v>882</v>
      </c>
      <c r="L97" s="32">
        <v>4699082</v>
      </c>
      <c r="M97" s="32">
        <v>8758738.6099999994</v>
      </c>
      <c r="N97" s="32">
        <v>7955907.3200000003</v>
      </c>
      <c r="O97" s="32">
        <v>7774875.3799999999</v>
      </c>
    </row>
    <row r="98" spans="1:15" ht="38.25" customHeight="1" x14ac:dyDescent="0.25">
      <c r="A98" s="40" t="s">
        <v>399</v>
      </c>
      <c r="B98" s="40" t="s">
        <v>876</v>
      </c>
      <c r="C98" s="137" t="s">
        <v>398</v>
      </c>
      <c r="D98" s="40" t="s">
        <v>2407</v>
      </c>
      <c r="E98" s="40" t="s">
        <v>852</v>
      </c>
      <c r="F98" s="31" t="s">
        <v>704</v>
      </c>
      <c r="G98" s="39" t="s">
        <v>725</v>
      </c>
      <c r="H98" s="32">
        <v>1128000</v>
      </c>
      <c r="I98" s="38" t="s">
        <v>260</v>
      </c>
      <c r="J98" s="38">
        <v>365</v>
      </c>
      <c r="K98" s="38" t="s">
        <v>883</v>
      </c>
      <c r="L98" s="32">
        <v>1102000</v>
      </c>
      <c r="M98" s="32">
        <v>1376735.9500000002</v>
      </c>
      <c r="N98" s="32">
        <v>1376735.9500000002</v>
      </c>
      <c r="O98" s="32">
        <v>1374367.81</v>
      </c>
    </row>
    <row r="99" spans="1:15" ht="38.25" customHeight="1" x14ac:dyDescent="0.25">
      <c r="A99" s="40" t="s">
        <v>399</v>
      </c>
      <c r="B99" s="40" t="s">
        <v>876</v>
      </c>
      <c r="C99" s="137" t="s">
        <v>400</v>
      </c>
      <c r="D99" s="40" t="s">
        <v>106</v>
      </c>
      <c r="E99" s="40" t="s">
        <v>852</v>
      </c>
      <c r="F99" s="31" t="s">
        <v>884</v>
      </c>
      <c r="G99" s="39" t="s">
        <v>725</v>
      </c>
      <c r="H99" s="32">
        <v>3430000</v>
      </c>
      <c r="I99" s="38" t="s">
        <v>260</v>
      </c>
      <c r="J99" s="38">
        <v>360</v>
      </c>
      <c r="K99" s="38" t="s">
        <v>885</v>
      </c>
      <c r="L99" s="32">
        <v>2500000</v>
      </c>
      <c r="M99" s="32">
        <v>2903483.63</v>
      </c>
      <c r="N99" s="32">
        <v>2903483.62</v>
      </c>
      <c r="O99" s="32">
        <v>1603060.42</v>
      </c>
    </row>
    <row r="100" spans="1:15" ht="51" customHeight="1" x14ac:dyDescent="0.25">
      <c r="A100" s="40" t="s">
        <v>399</v>
      </c>
      <c r="B100" s="40" t="s">
        <v>876</v>
      </c>
      <c r="C100" s="137" t="s">
        <v>401</v>
      </c>
      <c r="D100" s="40" t="s">
        <v>237</v>
      </c>
      <c r="E100" s="40" t="s">
        <v>886</v>
      </c>
      <c r="F100" s="31" t="s">
        <v>715</v>
      </c>
      <c r="G100" s="39" t="s">
        <v>259</v>
      </c>
      <c r="H100" s="32">
        <v>300000.06000000006</v>
      </c>
      <c r="I100" s="38" t="s">
        <v>260</v>
      </c>
      <c r="J100" s="38">
        <v>363</v>
      </c>
      <c r="K100" s="38" t="s">
        <v>2408</v>
      </c>
      <c r="L100" s="32">
        <v>200000</v>
      </c>
      <c r="M100" s="32">
        <v>0</v>
      </c>
      <c r="N100" s="32">
        <v>0</v>
      </c>
      <c r="O100" s="32">
        <v>0</v>
      </c>
    </row>
    <row r="101" spans="1:15" ht="38.25" customHeight="1" x14ac:dyDescent="0.25">
      <c r="A101" s="40" t="s">
        <v>399</v>
      </c>
      <c r="B101" s="40" t="s">
        <v>876</v>
      </c>
      <c r="C101" s="137" t="s">
        <v>402</v>
      </c>
      <c r="D101" s="40" t="s">
        <v>185</v>
      </c>
      <c r="E101" s="40" t="s">
        <v>852</v>
      </c>
      <c r="F101" s="31" t="s">
        <v>887</v>
      </c>
      <c r="G101" s="39" t="s">
        <v>259</v>
      </c>
      <c r="H101" s="32">
        <v>3040000</v>
      </c>
      <c r="I101" s="38" t="s">
        <v>260</v>
      </c>
      <c r="J101" s="38">
        <v>361</v>
      </c>
      <c r="K101" s="38" t="s">
        <v>888</v>
      </c>
      <c r="L101" s="32">
        <v>2090000</v>
      </c>
      <c r="M101" s="32">
        <v>955514.86</v>
      </c>
      <c r="N101" s="32">
        <v>955514.86</v>
      </c>
      <c r="O101" s="32">
        <v>955514.86</v>
      </c>
    </row>
    <row r="102" spans="1:15" ht="38.25" customHeight="1" x14ac:dyDescent="0.25">
      <c r="A102" s="40" t="s">
        <v>399</v>
      </c>
      <c r="B102" s="40" t="s">
        <v>876</v>
      </c>
      <c r="C102" s="137" t="s">
        <v>403</v>
      </c>
      <c r="D102" s="40" t="s">
        <v>109</v>
      </c>
      <c r="E102" s="40" t="s">
        <v>852</v>
      </c>
      <c r="F102" s="31" t="s">
        <v>889</v>
      </c>
      <c r="G102" s="39" t="s">
        <v>259</v>
      </c>
      <c r="H102" s="32">
        <v>290000</v>
      </c>
      <c r="I102" s="38" t="s">
        <v>260</v>
      </c>
      <c r="J102" s="38">
        <v>366</v>
      </c>
      <c r="K102" s="38" t="s">
        <v>890</v>
      </c>
      <c r="L102" s="32">
        <v>190000</v>
      </c>
      <c r="M102" s="32">
        <v>299238.01999999996</v>
      </c>
      <c r="N102" s="32">
        <v>299238.01999999996</v>
      </c>
      <c r="O102" s="32">
        <v>299238.01999999996</v>
      </c>
    </row>
    <row r="103" spans="1:15" ht="38.25" customHeight="1" x14ac:dyDescent="0.25">
      <c r="A103" s="40" t="s">
        <v>399</v>
      </c>
      <c r="B103" s="40" t="s">
        <v>876</v>
      </c>
      <c r="C103" s="137" t="s">
        <v>404</v>
      </c>
      <c r="D103" s="40" t="s">
        <v>186</v>
      </c>
      <c r="E103" s="40" t="s">
        <v>886</v>
      </c>
      <c r="F103" s="31" t="s">
        <v>891</v>
      </c>
      <c r="G103" s="39" t="s">
        <v>259</v>
      </c>
      <c r="H103" s="32">
        <v>1400000</v>
      </c>
      <c r="I103" s="38" t="s">
        <v>260</v>
      </c>
      <c r="J103" s="38">
        <v>362</v>
      </c>
      <c r="K103" s="38" t="s">
        <v>892</v>
      </c>
      <c r="L103" s="32">
        <v>541170</v>
      </c>
      <c r="M103" s="32">
        <v>1400000</v>
      </c>
      <c r="N103" s="32">
        <v>1400000</v>
      </c>
      <c r="O103" s="32">
        <v>562841.41999999993</v>
      </c>
    </row>
    <row r="104" spans="1:15" ht="38.25" customHeight="1" x14ac:dyDescent="0.25">
      <c r="A104" s="40" t="s">
        <v>399</v>
      </c>
      <c r="B104" s="40" t="s">
        <v>876</v>
      </c>
      <c r="C104" s="137" t="s">
        <v>405</v>
      </c>
      <c r="D104" s="40" t="s">
        <v>125</v>
      </c>
      <c r="E104" s="40" t="s">
        <v>886</v>
      </c>
      <c r="F104" s="31" t="s">
        <v>893</v>
      </c>
      <c r="G104" s="39" t="s">
        <v>259</v>
      </c>
      <c r="H104" s="32">
        <v>500000</v>
      </c>
      <c r="I104" s="38" t="s">
        <v>260</v>
      </c>
      <c r="J104" s="38">
        <v>364</v>
      </c>
      <c r="K104" s="38" t="s">
        <v>894</v>
      </c>
      <c r="L104" s="32">
        <v>358830</v>
      </c>
      <c r="M104" s="32">
        <v>254545.15000000002</v>
      </c>
      <c r="N104" s="32">
        <v>254545.15000000002</v>
      </c>
      <c r="O104" s="32">
        <v>254545.15000000002</v>
      </c>
    </row>
    <row r="105" spans="1:15" ht="38.25" customHeight="1" x14ac:dyDescent="0.25">
      <c r="A105" s="40" t="s">
        <v>2425</v>
      </c>
      <c r="B105" s="40" t="s">
        <v>876</v>
      </c>
      <c r="C105" s="137" t="s">
        <v>406</v>
      </c>
      <c r="D105" s="40" t="s">
        <v>129</v>
      </c>
      <c r="E105" s="40" t="s">
        <v>852</v>
      </c>
      <c r="F105" s="31" t="s">
        <v>895</v>
      </c>
      <c r="G105" s="39" t="s">
        <v>725</v>
      </c>
      <c r="H105" s="32">
        <v>335868</v>
      </c>
      <c r="I105" s="38" t="s">
        <v>260</v>
      </c>
      <c r="J105" s="38">
        <v>367</v>
      </c>
      <c r="K105" s="38" t="s">
        <v>896</v>
      </c>
      <c r="L105" s="32">
        <v>185411</v>
      </c>
      <c r="M105" s="32">
        <v>399902.12</v>
      </c>
      <c r="N105" s="32">
        <v>399902.12</v>
      </c>
      <c r="O105" s="32">
        <v>399902.12</v>
      </c>
    </row>
    <row r="106" spans="1:15" ht="38.25" customHeight="1" x14ac:dyDescent="0.25">
      <c r="A106" s="40" t="s">
        <v>408</v>
      </c>
      <c r="B106" s="40" t="s">
        <v>876</v>
      </c>
      <c r="C106" s="137" t="s">
        <v>407</v>
      </c>
      <c r="D106" s="40" t="s">
        <v>187</v>
      </c>
      <c r="E106" s="40" t="s">
        <v>852</v>
      </c>
      <c r="F106" s="31" t="s">
        <v>897</v>
      </c>
      <c r="G106" s="39" t="s">
        <v>761</v>
      </c>
      <c r="H106" s="32">
        <v>637548.12</v>
      </c>
      <c r="I106" s="38" t="s">
        <v>260</v>
      </c>
      <c r="J106" s="38">
        <v>495</v>
      </c>
      <c r="K106" s="38" t="s">
        <v>898</v>
      </c>
      <c r="L106" s="32">
        <v>637548.12</v>
      </c>
      <c r="M106" s="32">
        <v>637548.12</v>
      </c>
      <c r="N106" s="32">
        <v>637548.12</v>
      </c>
      <c r="O106" s="32">
        <v>637548.12</v>
      </c>
    </row>
    <row r="107" spans="1:15" ht="38.25" customHeight="1" x14ac:dyDescent="0.25">
      <c r="A107" s="40" t="s">
        <v>410</v>
      </c>
      <c r="B107" s="40" t="s">
        <v>876</v>
      </c>
      <c r="C107" s="137" t="s">
        <v>409</v>
      </c>
      <c r="D107" s="40" t="s">
        <v>188</v>
      </c>
      <c r="E107" s="40" t="s">
        <v>886</v>
      </c>
      <c r="F107" s="31" t="s">
        <v>899</v>
      </c>
      <c r="G107" s="39" t="s">
        <v>725</v>
      </c>
      <c r="H107" s="32">
        <v>1662821</v>
      </c>
      <c r="I107" s="38" t="s">
        <v>260</v>
      </c>
      <c r="J107" s="38">
        <v>440</v>
      </c>
      <c r="K107" s="38" t="s">
        <v>900</v>
      </c>
      <c r="L107" s="32">
        <v>1662820.96</v>
      </c>
      <c r="M107" s="32">
        <v>1172930.53</v>
      </c>
      <c r="N107" s="32">
        <v>1172930.53</v>
      </c>
      <c r="O107" s="32">
        <v>1109943.6100000001</v>
      </c>
    </row>
    <row r="108" spans="1:15" ht="38.25" customHeight="1" x14ac:dyDescent="0.25">
      <c r="A108" s="40" t="s">
        <v>412</v>
      </c>
      <c r="B108" s="40" t="s">
        <v>901</v>
      </c>
      <c r="C108" s="137" t="s">
        <v>411</v>
      </c>
      <c r="D108" s="40" t="s">
        <v>189</v>
      </c>
      <c r="E108" s="40" t="s">
        <v>852</v>
      </c>
      <c r="F108" s="31" t="s">
        <v>902</v>
      </c>
      <c r="G108" s="39" t="s">
        <v>761</v>
      </c>
      <c r="H108" s="32">
        <v>1569482</v>
      </c>
      <c r="I108" s="38" t="s">
        <v>260</v>
      </c>
      <c r="J108" s="38">
        <v>370</v>
      </c>
      <c r="K108" s="38" t="s">
        <v>903</v>
      </c>
      <c r="L108" s="32">
        <v>1569482</v>
      </c>
      <c r="M108" s="32">
        <v>1550146.17</v>
      </c>
      <c r="N108" s="32">
        <v>1550146.17</v>
      </c>
      <c r="O108" s="32">
        <v>1550146.17</v>
      </c>
    </row>
    <row r="109" spans="1:15" ht="38.25" customHeight="1" x14ac:dyDescent="0.25">
      <c r="A109" s="40" t="s">
        <v>414</v>
      </c>
      <c r="B109" s="40" t="s">
        <v>901</v>
      </c>
      <c r="C109" s="137" t="s">
        <v>413</v>
      </c>
      <c r="D109" s="40" t="s">
        <v>105</v>
      </c>
      <c r="E109" s="40" t="s">
        <v>11</v>
      </c>
      <c r="F109" s="31" t="s">
        <v>707</v>
      </c>
      <c r="G109" s="39" t="s">
        <v>259</v>
      </c>
      <c r="H109" s="32">
        <v>4419406</v>
      </c>
      <c r="I109" s="38" t="s">
        <v>260</v>
      </c>
      <c r="J109" s="38">
        <v>417</v>
      </c>
      <c r="K109" s="38" t="s">
        <v>904</v>
      </c>
      <c r="L109" s="32">
        <v>4456763.97</v>
      </c>
      <c r="M109" s="32">
        <v>4408703.0200000005</v>
      </c>
      <c r="N109" s="32">
        <v>4408703.0200000005</v>
      </c>
      <c r="O109" s="32">
        <v>4408703.0200000005</v>
      </c>
    </row>
    <row r="110" spans="1:15" ht="38.25" customHeight="1" x14ac:dyDescent="0.25">
      <c r="A110" s="40" t="s">
        <v>416</v>
      </c>
      <c r="B110" s="40" t="s">
        <v>901</v>
      </c>
      <c r="C110" s="137" t="s">
        <v>415</v>
      </c>
      <c r="D110" s="40" t="s">
        <v>190</v>
      </c>
      <c r="E110" s="40" t="s">
        <v>852</v>
      </c>
      <c r="F110" s="31" t="s">
        <v>905</v>
      </c>
      <c r="G110" s="39" t="s">
        <v>259</v>
      </c>
      <c r="H110" s="32">
        <v>1892465</v>
      </c>
      <c r="I110" s="38" t="s">
        <v>260</v>
      </c>
      <c r="J110" s="38">
        <v>419</v>
      </c>
      <c r="K110" s="38" t="s">
        <v>906</v>
      </c>
      <c r="L110" s="32">
        <v>1892465</v>
      </c>
      <c r="M110" s="32">
        <v>1892465</v>
      </c>
      <c r="N110" s="32">
        <v>855597.26</v>
      </c>
      <c r="O110" s="32">
        <v>558297.26</v>
      </c>
    </row>
    <row r="111" spans="1:15" ht="38.25" customHeight="1" x14ac:dyDescent="0.25">
      <c r="A111" s="40" t="s">
        <v>418</v>
      </c>
      <c r="B111" s="40" t="s">
        <v>901</v>
      </c>
      <c r="C111" s="137" t="s">
        <v>417</v>
      </c>
      <c r="D111" s="40" t="s">
        <v>191</v>
      </c>
      <c r="E111" s="40" t="s">
        <v>852</v>
      </c>
      <c r="F111" s="31" t="s">
        <v>705</v>
      </c>
      <c r="G111" s="39" t="s">
        <v>259</v>
      </c>
      <c r="H111" s="32">
        <v>179076</v>
      </c>
      <c r="I111" s="38" t="s">
        <v>260</v>
      </c>
      <c r="J111" s="38">
        <v>420</v>
      </c>
      <c r="K111" s="38" t="s">
        <v>907</v>
      </c>
      <c r="L111" s="32">
        <v>179076</v>
      </c>
      <c r="M111" s="32">
        <v>179086</v>
      </c>
      <c r="N111" s="32">
        <v>179086</v>
      </c>
      <c r="O111" s="32">
        <v>94939</v>
      </c>
    </row>
    <row r="112" spans="1:15" ht="38.25" customHeight="1" x14ac:dyDescent="0.25">
      <c r="A112" s="40" t="s">
        <v>420</v>
      </c>
      <c r="B112" s="40" t="s">
        <v>901</v>
      </c>
      <c r="C112" s="137" t="s">
        <v>419</v>
      </c>
      <c r="D112" s="40" t="s">
        <v>192</v>
      </c>
      <c r="E112" s="40" t="s">
        <v>852</v>
      </c>
      <c r="F112" s="31" t="s">
        <v>908</v>
      </c>
      <c r="G112" s="39" t="s">
        <v>737</v>
      </c>
      <c r="H112" s="32">
        <v>176469</v>
      </c>
      <c r="I112" s="38" t="s">
        <v>260</v>
      </c>
      <c r="J112" s="38">
        <v>401</v>
      </c>
      <c r="K112" s="38" t="s">
        <v>909</v>
      </c>
      <c r="L112" s="32">
        <v>176469</v>
      </c>
      <c r="M112" s="32">
        <v>121605</v>
      </c>
      <c r="N112" s="32">
        <v>121605</v>
      </c>
      <c r="O112" s="32">
        <v>121605</v>
      </c>
    </row>
    <row r="113" spans="1:15" ht="38.25" customHeight="1" x14ac:dyDescent="0.25">
      <c r="A113" s="40" t="s">
        <v>422</v>
      </c>
      <c r="B113" s="40" t="s">
        <v>901</v>
      </c>
      <c r="C113" s="137" t="s">
        <v>421</v>
      </c>
      <c r="D113" s="40" t="s">
        <v>193</v>
      </c>
      <c r="E113" s="40" t="s">
        <v>852</v>
      </c>
      <c r="F113" s="31" t="s">
        <v>910</v>
      </c>
      <c r="G113" s="39" t="s">
        <v>725</v>
      </c>
      <c r="H113" s="32">
        <v>21261</v>
      </c>
      <c r="I113" s="38" t="s">
        <v>731</v>
      </c>
      <c r="J113" s="38">
        <v>393</v>
      </c>
      <c r="K113" s="38" t="s">
        <v>911</v>
      </c>
      <c r="L113" s="32">
        <v>21261</v>
      </c>
      <c r="M113" s="32">
        <v>21956.870000000003</v>
      </c>
      <c r="N113" s="32">
        <v>21956.870000000003</v>
      </c>
      <c r="O113" s="32">
        <v>21956.870000000003</v>
      </c>
    </row>
    <row r="114" spans="1:15" ht="38.25" customHeight="1" x14ac:dyDescent="0.25">
      <c r="A114" s="40" t="s">
        <v>424</v>
      </c>
      <c r="B114" s="40" t="s">
        <v>901</v>
      </c>
      <c r="C114" s="137" t="s">
        <v>423</v>
      </c>
      <c r="D114" s="40" t="s">
        <v>194</v>
      </c>
      <c r="E114" s="40" t="s">
        <v>0</v>
      </c>
      <c r="F114" s="31" t="s">
        <v>912</v>
      </c>
      <c r="G114" s="39" t="s">
        <v>761</v>
      </c>
      <c r="H114" s="32">
        <v>3000000</v>
      </c>
      <c r="I114" s="38" t="s">
        <v>260</v>
      </c>
      <c r="J114" s="38">
        <v>448</v>
      </c>
      <c r="K114" s="38" t="s">
        <v>913</v>
      </c>
      <c r="L114" s="32">
        <v>3029281.86</v>
      </c>
      <c r="M114" s="32">
        <v>2743995.73</v>
      </c>
      <c r="N114" s="32">
        <v>2743995.73</v>
      </c>
      <c r="O114" s="32">
        <v>2743995.73</v>
      </c>
    </row>
    <row r="115" spans="1:15" ht="38.25" customHeight="1" x14ac:dyDescent="0.25">
      <c r="A115" s="40" t="s">
        <v>426</v>
      </c>
      <c r="B115" s="40" t="s">
        <v>901</v>
      </c>
      <c r="C115" s="137" t="s">
        <v>425</v>
      </c>
      <c r="D115" s="40" t="s">
        <v>195</v>
      </c>
      <c r="E115" s="40" t="s">
        <v>852</v>
      </c>
      <c r="F115" s="31" t="s">
        <v>914</v>
      </c>
      <c r="G115" s="39" t="s">
        <v>761</v>
      </c>
      <c r="H115" s="32">
        <v>2901883</v>
      </c>
      <c r="I115" s="38" t="s">
        <v>260</v>
      </c>
      <c r="J115" s="38">
        <v>392</v>
      </c>
      <c r="K115" s="38" t="s">
        <v>915</v>
      </c>
      <c r="L115" s="32">
        <v>2901883</v>
      </c>
      <c r="M115" s="32">
        <v>1863633.27</v>
      </c>
      <c r="N115" s="32">
        <v>1863633.27</v>
      </c>
      <c r="O115" s="32">
        <v>1863633.27</v>
      </c>
    </row>
    <row r="116" spans="1:15" ht="38.25" customHeight="1" x14ac:dyDescent="0.25">
      <c r="A116" s="40" t="s">
        <v>428</v>
      </c>
      <c r="B116" s="40" t="s">
        <v>901</v>
      </c>
      <c r="C116" s="137" t="s">
        <v>427</v>
      </c>
      <c r="D116" s="40" t="s">
        <v>238</v>
      </c>
      <c r="E116" s="40" t="s">
        <v>852</v>
      </c>
      <c r="F116" s="31" t="s">
        <v>916</v>
      </c>
      <c r="G116" s="39" t="s">
        <v>761</v>
      </c>
      <c r="H116" s="32">
        <v>4976985</v>
      </c>
      <c r="I116" s="38" t="s">
        <v>260</v>
      </c>
      <c r="J116" s="38">
        <v>415</v>
      </c>
      <c r="K116" s="38" t="s">
        <v>917</v>
      </c>
      <c r="L116" s="32">
        <v>4976985</v>
      </c>
      <c r="M116" s="32">
        <v>4900000</v>
      </c>
      <c r="N116" s="32">
        <v>4900000</v>
      </c>
      <c r="O116" s="32">
        <v>4900000</v>
      </c>
    </row>
    <row r="117" spans="1:15" ht="38.25" customHeight="1" x14ac:dyDescent="0.25">
      <c r="A117" s="40" t="s">
        <v>430</v>
      </c>
      <c r="B117" s="40" t="s">
        <v>901</v>
      </c>
      <c r="C117" s="137" t="s">
        <v>429</v>
      </c>
      <c r="D117" s="40" t="s">
        <v>221</v>
      </c>
      <c r="E117" s="40" t="s">
        <v>852</v>
      </c>
      <c r="F117" s="31" t="s">
        <v>918</v>
      </c>
      <c r="G117" s="39" t="s">
        <v>761</v>
      </c>
      <c r="H117" s="32">
        <v>109849.04000000001</v>
      </c>
      <c r="I117" s="38" t="s">
        <v>260</v>
      </c>
      <c r="J117" s="38">
        <v>394</v>
      </c>
      <c r="K117" s="38" t="s">
        <v>919</v>
      </c>
      <c r="L117" s="32">
        <v>109849</v>
      </c>
      <c r="M117" s="32">
        <v>47294.04</v>
      </c>
      <c r="N117" s="32">
        <v>47294.04</v>
      </c>
      <c r="O117" s="32">
        <v>47294.04</v>
      </c>
    </row>
    <row r="118" spans="1:15" ht="38.25" customHeight="1" x14ac:dyDescent="0.25">
      <c r="A118" s="40" t="s">
        <v>432</v>
      </c>
      <c r="B118" s="40" t="s">
        <v>901</v>
      </c>
      <c r="C118" s="137" t="s">
        <v>431</v>
      </c>
      <c r="D118" s="40" t="s">
        <v>196</v>
      </c>
      <c r="E118" s="40" t="s">
        <v>852</v>
      </c>
      <c r="F118" s="31" t="s">
        <v>920</v>
      </c>
      <c r="G118" s="39" t="s">
        <v>725</v>
      </c>
      <c r="H118" s="32">
        <v>2300000</v>
      </c>
      <c r="I118" s="38" t="s">
        <v>260</v>
      </c>
      <c r="J118" s="38">
        <v>442</v>
      </c>
      <c r="K118" s="38" t="s">
        <v>921</v>
      </c>
      <c r="L118" s="32">
        <v>2300000</v>
      </c>
      <c r="M118" s="32">
        <v>1426544.24</v>
      </c>
      <c r="N118" s="32">
        <v>1426544.24</v>
      </c>
      <c r="O118" s="32">
        <v>837994.83</v>
      </c>
    </row>
    <row r="119" spans="1:15" ht="38.25" customHeight="1" x14ac:dyDescent="0.25">
      <c r="A119" s="40" t="s">
        <v>432</v>
      </c>
      <c r="B119" s="40" t="s">
        <v>901</v>
      </c>
      <c r="C119" s="137" t="s">
        <v>433</v>
      </c>
      <c r="D119" s="40" t="s">
        <v>197</v>
      </c>
      <c r="E119" s="40" t="s">
        <v>852</v>
      </c>
      <c r="F119" s="31" t="s">
        <v>922</v>
      </c>
      <c r="G119" s="39" t="s">
        <v>725</v>
      </c>
      <c r="H119" s="32">
        <v>2200000</v>
      </c>
      <c r="I119" s="38" t="s">
        <v>260</v>
      </c>
      <c r="J119" s="38">
        <v>396</v>
      </c>
      <c r="K119" s="38" t="s">
        <v>923</v>
      </c>
      <c r="L119" s="32">
        <v>2200000</v>
      </c>
      <c r="M119" s="32">
        <v>1693413.4200000002</v>
      </c>
      <c r="N119" s="32">
        <v>1693413.4200000002</v>
      </c>
      <c r="O119" s="32">
        <v>1691126.2100000002</v>
      </c>
    </row>
    <row r="120" spans="1:15" ht="38.25" customHeight="1" x14ac:dyDescent="0.25">
      <c r="A120" s="40" t="s">
        <v>435</v>
      </c>
      <c r="B120" s="40" t="s">
        <v>901</v>
      </c>
      <c r="C120" s="137" t="s">
        <v>434</v>
      </c>
      <c r="D120" s="40" t="s">
        <v>198</v>
      </c>
      <c r="E120" s="40" t="s">
        <v>852</v>
      </c>
      <c r="F120" s="31" t="s">
        <v>706</v>
      </c>
      <c r="G120" s="39" t="s">
        <v>725</v>
      </c>
      <c r="H120" s="32">
        <v>5820682.1100000003</v>
      </c>
      <c r="I120" s="38" t="s">
        <v>260</v>
      </c>
      <c r="J120" s="38">
        <v>490</v>
      </c>
      <c r="K120" s="38" t="s">
        <v>924</v>
      </c>
      <c r="L120" s="32">
        <v>5820682.1100000003</v>
      </c>
      <c r="M120" s="32">
        <v>4765439.0900000008</v>
      </c>
      <c r="N120" s="32">
        <v>4765439.0900000008</v>
      </c>
      <c r="O120" s="32">
        <v>4630112.7600000007</v>
      </c>
    </row>
    <row r="121" spans="1:15" ht="25.5" customHeight="1" x14ac:dyDescent="0.25">
      <c r="A121" s="40" t="s">
        <v>437</v>
      </c>
      <c r="B121" s="40" t="s">
        <v>925</v>
      </c>
      <c r="C121" s="137" t="s">
        <v>436</v>
      </c>
      <c r="D121" s="40" t="s">
        <v>199</v>
      </c>
      <c r="E121" s="40" t="s">
        <v>809</v>
      </c>
      <c r="F121" s="31" t="s">
        <v>926</v>
      </c>
      <c r="G121" s="39" t="s">
        <v>730</v>
      </c>
      <c r="H121" s="32">
        <v>354899</v>
      </c>
      <c r="I121" s="38" t="s">
        <v>260</v>
      </c>
      <c r="J121" s="38">
        <v>460</v>
      </c>
      <c r="K121" s="38" t="s">
        <v>927</v>
      </c>
      <c r="L121" s="32">
        <v>354898.88</v>
      </c>
      <c r="M121" s="32">
        <v>295735.33999999997</v>
      </c>
      <c r="N121" s="32">
        <v>295735.33999999997</v>
      </c>
      <c r="O121" s="32">
        <v>295735.33999999997</v>
      </c>
    </row>
    <row r="122" spans="1:15" ht="25.5" customHeight="1" x14ac:dyDescent="0.25">
      <c r="A122" s="40" t="s">
        <v>439</v>
      </c>
      <c r="B122" s="40" t="s">
        <v>925</v>
      </c>
      <c r="C122" s="137" t="s">
        <v>438</v>
      </c>
      <c r="D122" s="40" t="s">
        <v>102</v>
      </c>
      <c r="E122" s="40" t="s">
        <v>809</v>
      </c>
      <c r="F122" s="31" t="s">
        <v>710</v>
      </c>
      <c r="G122" s="39" t="s">
        <v>725</v>
      </c>
      <c r="H122" s="32">
        <v>724650.04</v>
      </c>
      <c r="I122" s="38" t="s">
        <v>260</v>
      </c>
      <c r="J122" s="38">
        <v>461</v>
      </c>
      <c r="K122" s="38" t="s">
        <v>928</v>
      </c>
      <c r="L122" s="32">
        <v>724650.04</v>
      </c>
      <c r="M122" s="32">
        <v>724650.03999999992</v>
      </c>
      <c r="N122" s="32">
        <v>563834.48</v>
      </c>
      <c r="O122" s="32">
        <v>563834.48</v>
      </c>
    </row>
    <row r="123" spans="1:15" ht="25.5" customHeight="1" x14ac:dyDescent="0.25">
      <c r="A123" s="40" t="s">
        <v>441</v>
      </c>
      <c r="B123" s="40" t="s">
        <v>925</v>
      </c>
      <c r="C123" s="137" t="s">
        <v>440</v>
      </c>
      <c r="D123" s="40" t="s">
        <v>104</v>
      </c>
      <c r="E123" s="40" t="s">
        <v>809</v>
      </c>
      <c r="F123" s="31" t="s">
        <v>929</v>
      </c>
      <c r="G123" s="39" t="s">
        <v>761</v>
      </c>
      <c r="H123" s="32">
        <v>201954.15</v>
      </c>
      <c r="I123" s="38" t="s">
        <v>260</v>
      </c>
      <c r="J123" s="38">
        <v>453</v>
      </c>
      <c r="K123" s="38" t="s">
        <v>930</v>
      </c>
      <c r="L123" s="32">
        <v>201954.15</v>
      </c>
      <c r="M123" s="32">
        <v>201952.42</v>
      </c>
      <c r="N123" s="32">
        <v>201952.42</v>
      </c>
      <c r="O123" s="32">
        <v>201952.42</v>
      </c>
    </row>
    <row r="124" spans="1:15" ht="38.25" customHeight="1" x14ac:dyDescent="0.25">
      <c r="A124" s="40" t="s">
        <v>443</v>
      </c>
      <c r="B124" s="40" t="s">
        <v>925</v>
      </c>
      <c r="C124" s="137" t="s">
        <v>442</v>
      </c>
      <c r="D124" s="40" t="s">
        <v>200</v>
      </c>
      <c r="E124" s="40" t="s">
        <v>809</v>
      </c>
      <c r="F124" s="31" t="s">
        <v>931</v>
      </c>
      <c r="G124" s="39" t="s">
        <v>761</v>
      </c>
      <c r="H124" s="32">
        <v>689291.98</v>
      </c>
      <c r="I124" s="38" t="s">
        <v>260</v>
      </c>
      <c r="J124" s="38">
        <v>407</v>
      </c>
      <c r="K124" s="38" t="s">
        <v>932</v>
      </c>
      <c r="L124" s="32">
        <v>689291.98</v>
      </c>
      <c r="M124" s="32">
        <v>673885.16999999993</v>
      </c>
      <c r="N124" s="32">
        <v>673885.16999999993</v>
      </c>
      <c r="O124" s="32">
        <v>528428.65</v>
      </c>
    </row>
    <row r="125" spans="1:15" ht="25.5" customHeight="1" x14ac:dyDescent="0.25">
      <c r="A125" s="40" t="s">
        <v>445</v>
      </c>
      <c r="B125" s="40" t="s">
        <v>925</v>
      </c>
      <c r="C125" s="137" t="s">
        <v>444</v>
      </c>
      <c r="D125" s="40" t="s">
        <v>201</v>
      </c>
      <c r="E125" s="40" t="s">
        <v>809</v>
      </c>
      <c r="F125" s="31" t="s">
        <v>933</v>
      </c>
      <c r="G125" s="39" t="s">
        <v>761</v>
      </c>
      <c r="H125" s="32">
        <v>959861.53</v>
      </c>
      <c r="I125" s="38" t="s">
        <v>260</v>
      </c>
      <c r="J125" s="38">
        <v>462</v>
      </c>
      <c r="K125" s="38" t="s">
        <v>934</v>
      </c>
      <c r="L125" s="32">
        <v>959861.53</v>
      </c>
      <c r="M125" s="32">
        <v>1149812.8</v>
      </c>
      <c r="N125" s="32">
        <v>1149812.8</v>
      </c>
      <c r="O125" s="32">
        <v>1149812.8</v>
      </c>
    </row>
    <row r="126" spans="1:15" ht="38.25" customHeight="1" x14ac:dyDescent="0.25">
      <c r="A126" s="40" t="s">
        <v>447</v>
      </c>
      <c r="B126" s="40" t="s">
        <v>925</v>
      </c>
      <c r="C126" s="137" t="s">
        <v>446</v>
      </c>
      <c r="D126" s="40" t="s">
        <v>202</v>
      </c>
      <c r="E126" s="40" t="s">
        <v>809</v>
      </c>
      <c r="F126" s="31" t="s">
        <v>935</v>
      </c>
      <c r="G126" s="39" t="s">
        <v>761</v>
      </c>
      <c r="H126" s="32">
        <v>37694.300000000003</v>
      </c>
      <c r="I126" s="38" t="s">
        <v>260</v>
      </c>
      <c r="J126" s="38">
        <v>408</v>
      </c>
      <c r="K126" s="38" t="s">
        <v>936</v>
      </c>
      <c r="L126" s="32">
        <v>37694.449999999997</v>
      </c>
      <c r="M126" s="32">
        <v>45585.34</v>
      </c>
      <c r="N126" s="32">
        <v>45585.34</v>
      </c>
      <c r="O126" s="32">
        <v>45585.34</v>
      </c>
    </row>
    <row r="127" spans="1:15" ht="38.25" customHeight="1" x14ac:dyDescent="0.25">
      <c r="A127" s="40" t="s">
        <v>449</v>
      </c>
      <c r="B127" s="40" t="s">
        <v>925</v>
      </c>
      <c r="C127" s="137" t="s">
        <v>448</v>
      </c>
      <c r="D127" s="40" t="s">
        <v>142</v>
      </c>
      <c r="E127" s="40" t="s">
        <v>809</v>
      </c>
      <c r="F127" s="31" t="s">
        <v>937</v>
      </c>
      <c r="G127" s="39" t="s">
        <v>761</v>
      </c>
      <c r="H127" s="32">
        <v>120000</v>
      </c>
      <c r="I127" s="38" t="s">
        <v>260</v>
      </c>
      <c r="J127" s="38">
        <v>454</v>
      </c>
      <c r="K127" s="38" t="s">
        <v>938</v>
      </c>
      <c r="L127" s="32">
        <v>120000</v>
      </c>
      <c r="M127" s="32">
        <v>117491</v>
      </c>
      <c r="N127" s="32">
        <v>117491</v>
      </c>
      <c r="O127" s="32">
        <v>117491</v>
      </c>
    </row>
    <row r="128" spans="1:15" ht="25.5" customHeight="1" x14ac:dyDescent="0.25">
      <c r="A128" s="40" t="s">
        <v>451</v>
      </c>
      <c r="B128" s="40" t="s">
        <v>939</v>
      </c>
      <c r="C128" s="137" t="s">
        <v>450</v>
      </c>
      <c r="D128" s="40" t="s">
        <v>103</v>
      </c>
      <c r="E128" s="40" t="s">
        <v>809</v>
      </c>
      <c r="F128" s="31" t="s">
        <v>940</v>
      </c>
      <c r="G128" s="39" t="s">
        <v>761</v>
      </c>
      <c r="H128" s="32">
        <v>294111.08</v>
      </c>
      <c r="I128" s="38" t="s">
        <v>260</v>
      </c>
      <c r="J128" s="38">
        <v>455</v>
      </c>
      <c r="K128" s="38" t="s">
        <v>941</v>
      </c>
      <c r="L128" s="32">
        <v>294110.96000000002</v>
      </c>
      <c r="M128" s="32">
        <v>278542.83999999997</v>
      </c>
      <c r="N128" s="32">
        <v>278542.83999999997</v>
      </c>
      <c r="O128" s="32">
        <v>278542.83999999997</v>
      </c>
    </row>
    <row r="129" spans="1:15" ht="25.5" customHeight="1" x14ac:dyDescent="0.25">
      <c r="A129" s="40" t="s">
        <v>453</v>
      </c>
      <c r="B129" s="40" t="s">
        <v>942</v>
      </c>
      <c r="C129" s="137" t="s">
        <v>452</v>
      </c>
      <c r="D129" s="40" t="s">
        <v>114</v>
      </c>
      <c r="E129" s="40" t="s">
        <v>809</v>
      </c>
      <c r="F129" s="31" t="s">
        <v>943</v>
      </c>
      <c r="G129" s="39" t="s">
        <v>259</v>
      </c>
      <c r="H129" s="32">
        <v>253386.13</v>
      </c>
      <c r="I129" s="38" t="s">
        <v>260</v>
      </c>
      <c r="J129" s="38">
        <v>550</v>
      </c>
      <c r="K129" s="38" t="s">
        <v>944</v>
      </c>
      <c r="L129" s="32">
        <v>253386.13</v>
      </c>
      <c r="M129" s="32">
        <v>253365.28999999998</v>
      </c>
      <c r="N129" s="32">
        <v>116391.29</v>
      </c>
      <c r="O129" s="32">
        <v>116391.29</v>
      </c>
    </row>
    <row r="130" spans="1:15" ht="38.25" customHeight="1" x14ac:dyDescent="0.25">
      <c r="A130" s="40" t="s">
        <v>455</v>
      </c>
      <c r="B130" s="40" t="s">
        <v>942</v>
      </c>
      <c r="C130" s="137" t="s">
        <v>454</v>
      </c>
      <c r="D130" s="40" t="s">
        <v>945</v>
      </c>
      <c r="E130" s="40" t="s">
        <v>809</v>
      </c>
      <c r="F130" s="31" t="s">
        <v>946</v>
      </c>
      <c r="G130" s="39" t="s">
        <v>259</v>
      </c>
      <c r="H130" s="32">
        <v>711542.45</v>
      </c>
      <c r="I130" s="38" t="s">
        <v>260</v>
      </c>
      <c r="J130" s="38">
        <v>466</v>
      </c>
      <c r="K130" s="38" t="s">
        <v>947</v>
      </c>
      <c r="L130" s="32">
        <v>711542.45</v>
      </c>
      <c r="M130" s="32">
        <v>641394.10000000009</v>
      </c>
      <c r="N130" s="32">
        <v>641394.10000000009</v>
      </c>
      <c r="O130" s="32">
        <v>372005.07</v>
      </c>
    </row>
    <row r="131" spans="1:15" ht="25.5" customHeight="1" x14ac:dyDescent="0.25">
      <c r="A131" s="40" t="s">
        <v>457</v>
      </c>
      <c r="B131" s="40" t="s">
        <v>942</v>
      </c>
      <c r="C131" s="137" t="s">
        <v>456</v>
      </c>
      <c r="D131" s="40" t="s">
        <v>107</v>
      </c>
      <c r="E131" s="40" t="s">
        <v>809</v>
      </c>
      <c r="F131" s="31" t="s">
        <v>714</v>
      </c>
      <c r="G131" s="39" t="s">
        <v>761</v>
      </c>
      <c r="H131" s="32">
        <v>595850.87</v>
      </c>
      <c r="I131" s="38" t="s">
        <v>260</v>
      </c>
      <c r="J131" s="38">
        <v>549</v>
      </c>
      <c r="K131" s="38" t="s">
        <v>948</v>
      </c>
      <c r="L131" s="32">
        <v>595850.91</v>
      </c>
      <c r="M131" s="32">
        <v>287347.44</v>
      </c>
      <c r="N131" s="32">
        <v>287347.44</v>
      </c>
      <c r="O131" s="32">
        <v>287347.44</v>
      </c>
    </row>
    <row r="132" spans="1:15" ht="38.25" customHeight="1" x14ac:dyDescent="0.25">
      <c r="A132" s="40" t="s">
        <v>459</v>
      </c>
      <c r="B132" s="40" t="s">
        <v>901</v>
      </c>
      <c r="C132" s="137" t="s">
        <v>458</v>
      </c>
      <c r="D132" s="40" t="s">
        <v>137</v>
      </c>
      <c r="E132" s="40" t="s">
        <v>5</v>
      </c>
      <c r="F132" s="31" t="s">
        <v>268</v>
      </c>
      <c r="G132" s="39" t="s">
        <v>722</v>
      </c>
      <c r="H132" s="32">
        <v>2255868.02</v>
      </c>
      <c r="I132" s="38" t="s">
        <v>260</v>
      </c>
      <c r="J132" s="38">
        <v>545</v>
      </c>
      <c r="K132" s="38" t="s">
        <v>2409</v>
      </c>
      <c r="L132" s="32">
        <v>2255868</v>
      </c>
      <c r="M132" s="32">
        <v>1217346.02</v>
      </c>
      <c r="N132" s="32">
        <v>1217346.02</v>
      </c>
      <c r="O132" s="32">
        <v>1217346.02</v>
      </c>
    </row>
    <row r="133" spans="1:15" ht="38.25" customHeight="1" x14ac:dyDescent="0.25">
      <c r="A133" s="40" t="s">
        <v>461</v>
      </c>
      <c r="B133" s="40" t="s">
        <v>749</v>
      </c>
      <c r="C133" s="137" t="s">
        <v>460</v>
      </c>
      <c r="D133" s="40" t="s">
        <v>136</v>
      </c>
      <c r="E133" s="40" t="s">
        <v>4</v>
      </c>
      <c r="F133" s="31" t="s">
        <v>268</v>
      </c>
      <c r="G133" s="39" t="s">
        <v>722</v>
      </c>
      <c r="H133" s="32">
        <v>1192294</v>
      </c>
      <c r="I133" s="38" t="s">
        <v>260</v>
      </c>
      <c r="J133" s="38">
        <v>567</v>
      </c>
      <c r="K133" s="38" t="s">
        <v>949</v>
      </c>
      <c r="L133" s="32">
        <v>1192294</v>
      </c>
      <c r="M133" s="32">
        <v>0</v>
      </c>
      <c r="N133" s="32">
        <v>0</v>
      </c>
      <c r="O133" s="32">
        <v>0</v>
      </c>
    </row>
    <row r="134" spans="1:15" ht="25.5" customHeight="1" x14ac:dyDescent="0.25">
      <c r="A134" s="40" t="s">
        <v>463</v>
      </c>
      <c r="B134" s="40" t="s">
        <v>763</v>
      </c>
      <c r="C134" s="137" t="s">
        <v>462</v>
      </c>
      <c r="D134" s="40" t="s">
        <v>143</v>
      </c>
      <c r="E134" s="40" t="s">
        <v>4</v>
      </c>
      <c r="F134" s="31" t="s">
        <v>950</v>
      </c>
      <c r="G134" s="39" t="s">
        <v>951</v>
      </c>
      <c r="H134" s="32">
        <v>4000000.0299999993</v>
      </c>
      <c r="I134" s="38" t="s">
        <v>260</v>
      </c>
      <c r="J134" s="38">
        <v>568</v>
      </c>
      <c r="K134" s="38" t="s">
        <v>952</v>
      </c>
      <c r="L134" s="32">
        <v>4000000</v>
      </c>
      <c r="M134" s="32">
        <v>3525385.2399999998</v>
      </c>
      <c r="N134" s="32">
        <v>1027685.6799999999</v>
      </c>
      <c r="O134" s="32">
        <v>382839.97</v>
      </c>
    </row>
    <row r="135" spans="1:15" ht="38.25" customHeight="1" x14ac:dyDescent="0.25">
      <c r="A135" s="40" t="s">
        <v>465</v>
      </c>
      <c r="B135" s="40" t="s">
        <v>770</v>
      </c>
      <c r="C135" s="137" t="s">
        <v>464</v>
      </c>
      <c r="D135" s="40" t="s">
        <v>203</v>
      </c>
      <c r="E135" s="40" t="s">
        <v>0</v>
      </c>
      <c r="F135" s="31" t="s">
        <v>953</v>
      </c>
      <c r="G135" s="39" t="s">
        <v>730</v>
      </c>
      <c r="H135" s="32">
        <v>1535695</v>
      </c>
      <c r="I135" s="38" t="s">
        <v>260</v>
      </c>
      <c r="J135" s="38">
        <v>558</v>
      </c>
      <c r="K135" s="38" t="s">
        <v>954</v>
      </c>
      <c r="L135" s="32">
        <v>1535695</v>
      </c>
      <c r="M135" s="32">
        <v>1535695</v>
      </c>
      <c r="N135" s="32">
        <v>722481.42</v>
      </c>
      <c r="O135" s="32">
        <v>55881.42</v>
      </c>
    </row>
    <row r="136" spans="1:15" ht="25.5" customHeight="1" x14ac:dyDescent="0.25">
      <c r="A136" s="40" t="s">
        <v>467</v>
      </c>
      <c r="B136" s="40" t="s">
        <v>847</v>
      </c>
      <c r="C136" s="137" t="s">
        <v>466</v>
      </c>
      <c r="D136" s="40" t="s">
        <v>144</v>
      </c>
      <c r="E136" s="40" t="s">
        <v>5</v>
      </c>
      <c r="F136" s="31" t="s">
        <v>955</v>
      </c>
      <c r="G136" s="39" t="s">
        <v>725</v>
      </c>
      <c r="H136" s="32">
        <v>620964</v>
      </c>
      <c r="I136" s="38" t="s">
        <v>260</v>
      </c>
      <c r="J136" s="38">
        <v>585</v>
      </c>
      <c r="K136" s="38" t="s">
        <v>956</v>
      </c>
      <c r="L136" s="32">
        <v>620963.93999999994</v>
      </c>
      <c r="M136" s="32">
        <v>189194.16</v>
      </c>
      <c r="N136" s="32">
        <v>189194.16</v>
      </c>
      <c r="O136" s="32">
        <v>189194.16</v>
      </c>
    </row>
    <row r="137" spans="1:15" ht="25.5" customHeight="1" x14ac:dyDescent="0.25">
      <c r="A137" s="40" t="s">
        <v>469</v>
      </c>
      <c r="B137" s="40" t="s">
        <v>847</v>
      </c>
      <c r="C137" s="137" t="s">
        <v>468</v>
      </c>
      <c r="D137" s="40" t="s">
        <v>145</v>
      </c>
      <c r="E137" s="40" t="s">
        <v>5</v>
      </c>
      <c r="F137" s="31" t="s">
        <v>850</v>
      </c>
      <c r="G137" s="39" t="s">
        <v>725</v>
      </c>
      <c r="H137" s="32">
        <v>1709503</v>
      </c>
      <c r="I137" s="38" t="s">
        <v>731</v>
      </c>
      <c r="J137" s="38">
        <v>468</v>
      </c>
      <c r="K137" s="38" t="s">
        <v>957</v>
      </c>
      <c r="L137" s="32">
        <v>1709503</v>
      </c>
      <c r="M137" s="32">
        <v>0</v>
      </c>
      <c r="N137" s="32">
        <v>0</v>
      </c>
      <c r="O137" s="32">
        <v>0</v>
      </c>
    </row>
    <row r="138" spans="1:15" ht="51" customHeight="1" x14ac:dyDescent="0.25">
      <c r="A138" s="40" t="s">
        <v>471</v>
      </c>
      <c r="B138" s="40" t="s">
        <v>847</v>
      </c>
      <c r="C138" s="137" t="s">
        <v>470</v>
      </c>
      <c r="D138" s="40" t="s">
        <v>146</v>
      </c>
      <c r="E138" s="40" t="s">
        <v>5</v>
      </c>
      <c r="F138" s="31" t="s">
        <v>850</v>
      </c>
      <c r="G138" s="39" t="s">
        <v>725</v>
      </c>
      <c r="H138" s="32">
        <v>282043</v>
      </c>
      <c r="I138" s="38" t="s">
        <v>731</v>
      </c>
      <c r="J138" s="38">
        <v>468</v>
      </c>
      <c r="K138" s="38" t="s">
        <v>958</v>
      </c>
      <c r="L138" s="32">
        <v>282043</v>
      </c>
      <c r="M138" s="32">
        <v>282043</v>
      </c>
      <c r="N138" s="32">
        <v>0</v>
      </c>
      <c r="O138" s="32">
        <v>0</v>
      </c>
    </row>
    <row r="139" spans="1:15" ht="38.25" customHeight="1" x14ac:dyDescent="0.25">
      <c r="A139" s="40" t="s">
        <v>473</v>
      </c>
      <c r="B139" s="40" t="s">
        <v>749</v>
      </c>
      <c r="C139" s="137" t="s">
        <v>472</v>
      </c>
      <c r="D139" s="40" t="s">
        <v>210</v>
      </c>
      <c r="E139" s="40" t="s">
        <v>4</v>
      </c>
      <c r="F139" s="31" t="s">
        <v>756</v>
      </c>
      <c r="G139" s="39" t="s">
        <v>259</v>
      </c>
      <c r="H139" s="32">
        <v>0</v>
      </c>
      <c r="I139" s="38" t="s">
        <v>268</v>
      </c>
      <c r="J139" s="38">
        <v>0</v>
      </c>
      <c r="K139" s="38">
        <v>0</v>
      </c>
      <c r="L139" s="32">
        <v>0</v>
      </c>
      <c r="M139" s="32">
        <v>0</v>
      </c>
      <c r="N139" s="32">
        <v>0</v>
      </c>
      <c r="O139" s="32">
        <v>0</v>
      </c>
    </row>
    <row r="140" spans="1:15" ht="25.5" customHeight="1" x14ac:dyDescent="0.25">
      <c r="A140" s="40" t="s">
        <v>475</v>
      </c>
      <c r="B140" s="40" t="s">
        <v>749</v>
      </c>
      <c r="C140" s="137" t="s">
        <v>474</v>
      </c>
      <c r="D140" s="40" t="s">
        <v>211</v>
      </c>
      <c r="E140" s="40" t="s">
        <v>4</v>
      </c>
      <c r="F140" s="31" t="s">
        <v>712</v>
      </c>
      <c r="G140" s="39" t="s">
        <v>730</v>
      </c>
      <c r="H140" s="32">
        <v>2674580.0099999998</v>
      </c>
      <c r="I140" s="38" t="s">
        <v>268</v>
      </c>
      <c r="J140" s="38">
        <v>0</v>
      </c>
      <c r="K140" s="38">
        <v>0</v>
      </c>
      <c r="L140" s="32">
        <v>0</v>
      </c>
      <c r="M140" s="32">
        <v>0</v>
      </c>
      <c r="N140" s="32">
        <v>0</v>
      </c>
      <c r="O140" s="32">
        <v>0</v>
      </c>
    </row>
    <row r="141" spans="1:15" ht="25.5" customHeight="1" x14ac:dyDescent="0.25">
      <c r="A141" s="40" t="s">
        <v>344</v>
      </c>
      <c r="B141" s="40" t="s">
        <v>808</v>
      </c>
      <c r="C141" s="137" t="s">
        <v>476</v>
      </c>
      <c r="D141" s="40" t="s">
        <v>204</v>
      </c>
      <c r="E141" s="40" t="s">
        <v>809</v>
      </c>
      <c r="F141" s="31" t="s">
        <v>2410</v>
      </c>
      <c r="G141" s="39" t="s">
        <v>730</v>
      </c>
      <c r="H141" s="32">
        <v>2472877</v>
      </c>
      <c r="I141" s="38" t="s">
        <v>731</v>
      </c>
      <c r="J141" s="38">
        <v>564</v>
      </c>
      <c r="K141" s="38" t="s">
        <v>959</v>
      </c>
      <c r="L141" s="32">
        <v>2472877</v>
      </c>
      <c r="M141" s="32">
        <v>197409.79</v>
      </c>
      <c r="N141" s="32">
        <v>91303.31</v>
      </c>
      <c r="O141" s="32">
        <v>18260.650000000001</v>
      </c>
    </row>
    <row r="142" spans="1:15" ht="25.5" customHeight="1" x14ac:dyDescent="0.25">
      <c r="A142" s="40" t="s">
        <v>478</v>
      </c>
      <c r="B142" s="40" t="s">
        <v>855</v>
      </c>
      <c r="C142" s="137" t="s">
        <v>477</v>
      </c>
      <c r="D142" s="40" t="s">
        <v>219</v>
      </c>
      <c r="E142" s="40" t="s">
        <v>5</v>
      </c>
      <c r="F142" s="31" t="s">
        <v>268</v>
      </c>
      <c r="G142" s="39" t="s">
        <v>722</v>
      </c>
      <c r="H142" s="32">
        <v>3000000</v>
      </c>
      <c r="I142" s="38" t="s">
        <v>260</v>
      </c>
      <c r="J142" s="38">
        <v>578</v>
      </c>
      <c r="K142" s="38" t="s">
        <v>960</v>
      </c>
      <c r="L142" s="32">
        <v>3000000</v>
      </c>
      <c r="M142" s="32">
        <v>2089313.4300000002</v>
      </c>
      <c r="N142" s="32">
        <v>1792778.63</v>
      </c>
      <c r="O142" s="32">
        <v>1792778.63</v>
      </c>
    </row>
    <row r="143" spans="1:15" ht="38.25" customHeight="1" x14ac:dyDescent="0.25">
      <c r="A143" s="40" t="s">
        <v>480</v>
      </c>
      <c r="B143" s="40" t="s">
        <v>808</v>
      </c>
      <c r="C143" s="137" t="s">
        <v>479</v>
      </c>
      <c r="D143" s="40" t="s">
        <v>222</v>
      </c>
      <c r="E143" s="40" t="s">
        <v>809</v>
      </c>
      <c r="F143" s="31" t="s">
        <v>961</v>
      </c>
      <c r="G143" s="39" t="s">
        <v>730</v>
      </c>
      <c r="H143" s="32">
        <v>10330000</v>
      </c>
      <c r="I143" s="38" t="s">
        <v>260</v>
      </c>
      <c r="J143" s="38">
        <v>607</v>
      </c>
      <c r="K143" s="38" t="s">
        <v>962</v>
      </c>
      <c r="L143" s="32">
        <v>10330000</v>
      </c>
      <c r="M143" s="32">
        <v>5000000</v>
      </c>
      <c r="N143" s="32">
        <v>0</v>
      </c>
      <c r="O143" s="32">
        <v>0</v>
      </c>
    </row>
    <row r="144" spans="1:15" ht="25.5" customHeight="1" x14ac:dyDescent="0.25">
      <c r="A144" s="40" t="s">
        <v>268</v>
      </c>
      <c r="B144" s="40" t="s">
        <v>835</v>
      </c>
      <c r="C144" s="137" t="s">
        <v>481</v>
      </c>
      <c r="D144" s="40" t="s">
        <v>223</v>
      </c>
      <c r="E144" s="40" t="s">
        <v>10</v>
      </c>
      <c r="F144" s="31" t="s">
        <v>268</v>
      </c>
      <c r="G144" s="39" t="s">
        <v>722</v>
      </c>
      <c r="H144" s="32">
        <v>759049</v>
      </c>
      <c r="I144" s="38" t="s">
        <v>268</v>
      </c>
      <c r="J144" s="38">
        <v>0</v>
      </c>
      <c r="K144" s="38">
        <v>0</v>
      </c>
      <c r="L144" s="32">
        <v>0</v>
      </c>
      <c r="M144" s="32">
        <v>0</v>
      </c>
      <c r="N144" s="32">
        <v>0</v>
      </c>
      <c r="O144" s="32">
        <v>0</v>
      </c>
    </row>
    <row r="145" spans="1:15" ht="25.5" customHeight="1" x14ac:dyDescent="0.25">
      <c r="A145" s="40" t="s">
        <v>2426</v>
      </c>
      <c r="B145" s="40" t="s">
        <v>847</v>
      </c>
      <c r="C145" s="137" t="s">
        <v>482</v>
      </c>
      <c r="D145" s="40" t="s">
        <v>963</v>
      </c>
      <c r="E145" s="40" t="s">
        <v>0</v>
      </c>
      <c r="F145" s="31" t="s">
        <v>964</v>
      </c>
      <c r="G145" s="39" t="s">
        <v>259</v>
      </c>
      <c r="H145" s="32">
        <v>2080514</v>
      </c>
      <c r="I145" s="38" t="s">
        <v>260</v>
      </c>
      <c r="J145" s="38">
        <v>633</v>
      </c>
      <c r="K145" s="38" t="s">
        <v>965</v>
      </c>
      <c r="L145" s="32">
        <v>2080514</v>
      </c>
      <c r="M145" s="32">
        <v>2080514</v>
      </c>
      <c r="N145" s="32">
        <v>2080514</v>
      </c>
      <c r="O145" s="32">
        <v>37165.369999999995</v>
      </c>
    </row>
    <row r="146" spans="1:15" ht="25.5" customHeight="1" x14ac:dyDescent="0.25">
      <c r="A146" s="40" t="s">
        <v>334</v>
      </c>
      <c r="B146" s="40" t="s">
        <v>808</v>
      </c>
      <c r="C146" s="137" t="s">
        <v>483</v>
      </c>
      <c r="D146" s="40" t="s">
        <v>224</v>
      </c>
      <c r="E146" s="40" t="s">
        <v>809</v>
      </c>
      <c r="F146" s="31" t="s">
        <v>268</v>
      </c>
      <c r="G146" s="39" t="s">
        <v>722</v>
      </c>
      <c r="H146" s="32">
        <v>2380000</v>
      </c>
      <c r="I146" s="38" t="s">
        <v>260</v>
      </c>
      <c r="J146" s="38">
        <v>595</v>
      </c>
      <c r="K146" s="38" t="s">
        <v>966</v>
      </c>
      <c r="L146" s="32">
        <v>2380000</v>
      </c>
      <c r="M146" s="32">
        <v>0</v>
      </c>
      <c r="N146" s="32">
        <v>0</v>
      </c>
      <c r="O146" s="32">
        <v>0</v>
      </c>
    </row>
    <row r="147" spans="1:15" ht="25.5" customHeight="1" x14ac:dyDescent="0.25">
      <c r="A147" s="40" t="s">
        <v>334</v>
      </c>
      <c r="B147" s="40" t="s">
        <v>808</v>
      </c>
      <c r="C147" s="137" t="s">
        <v>484</v>
      </c>
      <c r="D147" s="40" t="s">
        <v>231</v>
      </c>
      <c r="E147" s="40" t="s">
        <v>809</v>
      </c>
      <c r="F147" s="31" t="s">
        <v>967</v>
      </c>
      <c r="G147" s="39" t="s">
        <v>730</v>
      </c>
      <c r="H147" s="32">
        <v>200000</v>
      </c>
      <c r="I147" s="38" t="s">
        <v>260</v>
      </c>
      <c r="J147" s="38">
        <v>596</v>
      </c>
      <c r="K147" s="38" t="s">
        <v>968</v>
      </c>
      <c r="L147" s="32">
        <v>200000</v>
      </c>
      <c r="M147" s="32">
        <v>7349.58</v>
      </c>
      <c r="N147" s="32">
        <v>7349.58</v>
      </c>
      <c r="O147" s="32">
        <v>7349.58</v>
      </c>
    </row>
    <row r="148" spans="1:15" ht="25.5" customHeight="1" x14ac:dyDescent="0.25">
      <c r="A148" s="40" t="s">
        <v>480</v>
      </c>
      <c r="B148" s="40" t="s">
        <v>808</v>
      </c>
      <c r="C148" s="137" t="s">
        <v>485</v>
      </c>
      <c r="D148" s="40" t="s">
        <v>225</v>
      </c>
      <c r="E148" s="40" t="s">
        <v>809</v>
      </c>
      <c r="F148" s="31" t="s">
        <v>268</v>
      </c>
      <c r="G148" s="39" t="s">
        <v>722</v>
      </c>
      <c r="H148" s="32">
        <v>6871000</v>
      </c>
      <c r="I148" s="38" t="s">
        <v>260</v>
      </c>
      <c r="J148" s="38">
        <v>608</v>
      </c>
      <c r="K148" s="38" t="s">
        <v>969</v>
      </c>
      <c r="L148" s="32">
        <v>6871000</v>
      </c>
      <c r="M148" s="32">
        <v>0</v>
      </c>
      <c r="N148" s="32">
        <v>0</v>
      </c>
      <c r="O148" s="32">
        <v>0</v>
      </c>
    </row>
    <row r="149" spans="1:15" ht="38.25" customHeight="1" x14ac:dyDescent="0.25">
      <c r="A149" s="40" t="s">
        <v>487</v>
      </c>
      <c r="B149" s="40" t="s">
        <v>780</v>
      </c>
      <c r="C149" s="137" t="s">
        <v>486</v>
      </c>
      <c r="D149" s="40" t="s">
        <v>970</v>
      </c>
      <c r="E149" s="40" t="s">
        <v>0</v>
      </c>
      <c r="F149" s="31" t="s">
        <v>971</v>
      </c>
      <c r="G149" s="39" t="s">
        <v>752</v>
      </c>
      <c r="H149" s="32">
        <v>3289450.5</v>
      </c>
      <c r="I149" s="38" t="s">
        <v>260</v>
      </c>
      <c r="J149" s="38">
        <v>634</v>
      </c>
      <c r="K149" s="38" t="s">
        <v>972</v>
      </c>
      <c r="L149" s="32">
        <v>1644725.25</v>
      </c>
      <c r="M149" s="32">
        <v>3289450.51</v>
      </c>
      <c r="N149" s="32">
        <v>3289450.51</v>
      </c>
      <c r="O149" s="32">
        <v>21198.29</v>
      </c>
    </row>
    <row r="150" spans="1:15" ht="25.5" customHeight="1" x14ac:dyDescent="0.25">
      <c r="A150" s="40" t="s">
        <v>268</v>
      </c>
      <c r="B150" s="40" t="s">
        <v>973</v>
      </c>
      <c r="C150" s="137" t="s">
        <v>488</v>
      </c>
      <c r="D150" s="40" t="s">
        <v>240</v>
      </c>
      <c r="E150" s="40" t="s">
        <v>809</v>
      </c>
      <c r="F150" s="31" t="s">
        <v>2411</v>
      </c>
      <c r="G150" s="39" t="s">
        <v>2412</v>
      </c>
      <c r="H150" s="32">
        <v>371898</v>
      </c>
      <c r="I150" s="38" t="s">
        <v>731</v>
      </c>
      <c r="J150" s="38">
        <v>612</v>
      </c>
      <c r="K150" s="38" t="s">
        <v>974</v>
      </c>
      <c r="L150" s="32">
        <v>371898</v>
      </c>
      <c r="M150" s="32">
        <v>0</v>
      </c>
      <c r="N150" s="32">
        <v>0</v>
      </c>
      <c r="O150" s="32">
        <v>0</v>
      </c>
    </row>
    <row r="151" spans="1:15" ht="25.5" customHeight="1" x14ac:dyDescent="0.25">
      <c r="A151" s="40" t="s">
        <v>268</v>
      </c>
      <c r="B151" s="40" t="s">
        <v>808</v>
      </c>
      <c r="C151" s="137" t="s">
        <v>489</v>
      </c>
      <c r="D151" s="40" t="s">
        <v>241</v>
      </c>
      <c r="E151" s="40" t="s">
        <v>809</v>
      </c>
      <c r="F151" s="31" t="s">
        <v>2411</v>
      </c>
      <c r="G151" s="39" t="s">
        <v>259</v>
      </c>
      <c r="H151" s="32">
        <v>930000</v>
      </c>
      <c r="I151" s="38" t="s">
        <v>731</v>
      </c>
      <c r="J151" s="38">
        <v>612</v>
      </c>
      <c r="K151" s="38" t="s">
        <v>975</v>
      </c>
      <c r="L151" s="32">
        <v>930000</v>
      </c>
      <c r="M151" s="32">
        <v>0</v>
      </c>
      <c r="N151" s="32">
        <v>0</v>
      </c>
      <c r="O151" s="32">
        <v>0</v>
      </c>
    </row>
    <row r="152" spans="1:15" ht="38.25" customHeight="1" x14ac:dyDescent="0.25">
      <c r="A152" s="40" t="s">
        <v>2693</v>
      </c>
      <c r="B152" s="40" t="s">
        <v>805</v>
      </c>
      <c r="C152" s="137" t="s">
        <v>490</v>
      </c>
      <c r="D152" s="40" t="s">
        <v>976</v>
      </c>
      <c r="E152" s="40" t="s">
        <v>257</v>
      </c>
      <c r="F152" s="31" t="s">
        <v>2691</v>
      </c>
      <c r="G152" s="39" t="s">
        <v>259</v>
      </c>
      <c r="H152" s="32">
        <v>3749999</v>
      </c>
      <c r="I152" s="38" t="s">
        <v>731</v>
      </c>
      <c r="J152" s="38">
        <v>642</v>
      </c>
      <c r="K152" s="38" t="s">
        <v>977</v>
      </c>
      <c r="L152" s="32">
        <v>3749999</v>
      </c>
      <c r="M152" s="32">
        <v>0</v>
      </c>
      <c r="N152" s="32">
        <v>0</v>
      </c>
      <c r="O152" s="32">
        <v>0</v>
      </c>
    </row>
    <row r="153" spans="1:15" ht="38.25" customHeight="1" x14ac:dyDescent="0.25">
      <c r="A153" s="40" t="s">
        <v>268</v>
      </c>
      <c r="B153" s="40" t="s">
        <v>805</v>
      </c>
      <c r="C153" s="137" t="s">
        <v>491</v>
      </c>
      <c r="D153" s="40" t="s">
        <v>242</v>
      </c>
      <c r="E153" s="40" t="s">
        <v>11</v>
      </c>
      <c r="F153" s="31" t="s">
        <v>2820</v>
      </c>
      <c r="G153" s="39" t="s">
        <v>259</v>
      </c>
      <c r="H153" s="32">
        <v>5769500</v>
      </c>
      <c r="I153" s="38" t="s">
        <v>260</v>
      </c>
      <c r="J153" s="38">
        <v>639</v>
      </c>
      <c r="K153" s="38" t="s">
        <v>978</v>
      </c>
      <c r="L153" s="32">
        <v>5769500</v>
      </c>
      <c r="M153" s="32">
        <v>0</v>
      </c>
      <c r="N153" s="32">
        <v>0</v>
      </c>
      <c r="O153" s="32">
        <v>0</v>
      </c>
    </row>
    <row r="154" spans="1:15" ht="38.25" customHeight="1" x14ac:dyDescent="0.25">
      <c r="A154" s="40" t="s">
        <v>2427</v>
      </c>
      <c r="B154" s="40" t="s">
        <v>773</v>
      </c>
      <c r="C154" s="137" t="s">
        <v>492</v>
      </c>
      <c r="D154" s="40" t="s">
        <v>493</v>
      </c>
      <c r="E154" s="40" t="s">
        <v>257</v>
      </c>
      <c r="F154" s="31" t="s">
        <v>2773</v>
      </c>
      <c r="G154" s="39" t="s">
        <v>259</v>
      </c>
      <c r="H154" s="32">
        <v>890000</v>
      </c>
      <c r="I154" s="38" t="s">
        <v>260</v>
      </c>
      <c r="J154" s="38">
        <v>661</v>
      </c>
      <c r="K154" s="38" t="s">
        <v>2692</v>
      </c>
      <c r="L154" s="32">
        <v>712000</v>
      </c>
      <c r="M154" s="32">
        <v>450000</v>
      </c>
      <c r="N154" s="32">
        <v>450000</v>
      </c>
      <c r="O154" s="32">
        <v>0</v>
      </c>
    </row>
    <row r="155" spans="1:15" ht="38.25" x14ac:dyDescent="0.25">
      <c r="A155" s="40" t="s">
        <v>268</v>
      </c>
      <c r="B155" s="40" t="s">
        <v>808</v>
      </c>
      <c r="C155" s="137" t="s">
        <v>716</v>
      </c>
      <c r="D155" s="40" t="s">
        <v>979</v>
      </c>
      <c r="E155" s="40" t="s">
        <v>257</v>
      </c>
      <c r="F155" s="31" t="s">
        <v>268</v>
      </c>
      <c r="G155" s="39" t="s">
        <v>722</v>
      </c>
      <c r="H155" s="32">
        <v>2607540</v>
      </c>
      <c r="I155" s="38" t="s">
        <v>268</v>
      </c>
      <c r="J155" s="38">
        <v>0</v>
      </c>
      <c r="K155" s="38">
        <v>0</v>
      </c>
      <c r="L155" s="32">
        <v>0</v>
      </c>
      <c r="M155" s="32">
        <v>0</v>
      </c>
      <c r="N155" s="32">
        <v>0</v>
      </c>
      <c r="O155" s="32">
        <v>0</v>
      </c>
    </row>
    <row r="156" spans="1:15" ht="38.25" x14ac:dyDescent="0.25">
      <c r="A156" s="40" t="s">
        <v>268</v>
      </c>
      <c r="B156" s="40" t="s">
        <v>871</v>
      </c>
      <c r="C156" s="137" t="s">
        <v>717</v>
      </c>
      <c r="D156" s="40" t="s">
        <v>980</v>
      </c>
      <c r="E156" s="40" t="s">
        <v>11</v>
      </c>
      <c r="F156" s="31" t="s">
        <v>2774</v>
      </c>
      <c r="G156" s="39" t="s">
        <v>730</v>
      </c>
      <c r="H156" s="32">
        <v>652271</v>
      </c>
      <c r="I156" s="38" t="s">
        <v>260</v>
      </c>
      <c r="J156" s="38">
        <v>653</v>
      </c>
      <c r="K156" s="38" t="s">
        <v>2413</v>
      </c>
      <c r="L156" s="32">
        <v>652271</v>
      </c>
      <c r="M156" s="32">
        <v>0</v>
      </c>
      <c r="N156" s="32">
        <v>0</v>
      </c>
      <c r="O156" s="32">
        <v>0</v>
      </c>
    </row>
    <row r="157" spans="1:15" ht="38.25" x14ac:dyDescent="0.25">
      <c r="A157" s="40" t="s">
        <v>268</v>
      </c>
      <c r="B157" s="40" t="s">
        <v>2622</v>
      </c>
      <c r="C157" s="137" t="s">
        <v>718</v>
      </c>
      <c r="D157" s="40" t="s">
        <v>981</v>
      </c>
      <c r="E157" s="40" t="s">
        <v>257</v>
      </c>
      <c r="F157" s="31" t="s">
        <v>776</v>
      </c>
      <c r="G157" s="39" t="s">
        <v>259</v>
      </c>
      <c r="H157" s="32">
        <v>8120905.8999999994</v>
      </c>
      <c r="I157" s="38" t="s">
        <v>260</v>
      </c>
      <c r="J157" s="38">
        <v>643</v>
      </c>
      <c r="K157" s="38" t="s">
        <v>982</v>
      </c>
      <c r="L157" s="32">
        <v>8120905.8999999994</v>
      </c>
      <c r="M157" s="32">
        <v>0</v>
      </c>
      <c r="N157" s="32">
        <v>0</v>
      </c>
      <c r="O157" s="32">
        <v>0</v>
      </c>
    </row>
    <row r="158" spans="1:15" ht="38.25" x14ac:dyDescent="0.25">
      <c r="A158" s="40" t="s">
        <v>268</v>
      </c>
      <c r="B158" s="40" t="s">
        <v>2622</v>
      </c>
      <c r="C158" s="137" t="s">
        <v>719</v>
      </c>
      <c r="D158" s="40" t="s">
        <v>983</v>
      </c>
      <c r="E158" s="40" t="s">
        <v>257</v>
      </c>
      <c r="F158" s="31" t="s">
        <v>776</v>
      </c>
      <c r="G158" s="39" t="s">
        <v>259</v>
      </c>
      <c r="H158" s="32">
        <v>597463.1</v>
      </c>
      <c r="I158" s="38" t="s">
        <v>260</v>
      </c>
      <c r="J158" s="38">
        <v>644</v>
      </c>
      <c r="K158" s="38" t="s">
        <v>984</v>
      </c>
      <c r="L158" s="32">
        <v>597463.1</v>
      </c>
      <c r="M158" s="32">
        <v>0</v>
      </c>
      <c r="N158" s="32">
        <v>0</v>
      </c>
      <c r="O158" s="32">
        <v>0</v>
      </c>
    </row>
    <row r="159" spans="1:15" ht="25.5" x14ac:dyDescent="0.25">
      <c r="A159" s="40" t="s">
        <v>268</v>
      </c>
      <c r="B159" s="40" t="s">
        <v>808</v>
      </c>
      <c r="C159" s="137" t="s">
        <v>720</v>
      </c>
      <c r="D159" s="40" t="s">
        <v>985</v>
      </c>
      <c r="E159" s="40" t="s">
        <v>809</v>
      </c>
      <c r="F159" s="31" t="s">
        <v>268</v>
      </c>
      <c r="G159" s="39" t="s">
        <v>722</v>
      </c>
      <c r="H159" s="32">
        <v>99998.06</v>
      </c>
      <c r="I159" s="38" t="s">
        <v>268</v>
      </c>
      <c r="J159" s="38">
        <v>0</v>
      </c>
      <c r="K159" s="38">
        <v>0</v>
      </c>
      <c r="L159" s="32">
        <v>0</v>
      </c>
      <c r="M159" s="32">
        <v>0</v>
      </c>
      <c r="N159" s="32">
        <v>0</v>
      </c>
      <c r="O159" s="32">
        <v>0</v>
      </c>
    </row>
    <row r="160" spans="1:15" ht="25.5" x14ac:dyDescent="0.25">
      <c r="A160" s="40" t="s">
        <v>268</v>
      </c>
      <c r="B160" s="40" t="s">
        <v>847</v>
      </c>
      <c r="C160" s="137" t="s">
        <v>721</v>
      </c>
      <c r="D160" s="40" t="s">
        <v>986</v>
      </c>
      <c r="E160" s="40" t="s">
        <v>809</v>
      </c>
      <c r="F160" s="31" t="s">
        <v>268</v>
      </c>
      <c r="G160" s="39" t="s">
        <v>722</v>
      </c>
      <c r="H160" s="32">
        <v>537838</v>
      </c>
      <c r="I160" s="38" t="s">
        <v>268</v>
      </c>
      <c r="J160" s="38">
        <v>0</v>
      </c>
      <c r="K160" s="38">
        <v>0</v>
      </c>
      <c r="L160" s="32">
        <v>0</v>
      </c>
      <c r="M160" s="32">
        <v>0</v>
      </c>
      <c r="N160" s="32">
        <v>0</v>
      </c>
      <c r="O160" s="32">
        <v>0</v>
      </c>
    </row>
    <row r="161" spans="1:15" ht="25.5" x14ac:dyDescent="0.25">
      <c r="A161" s="40" t="s">
        <v>268</v>
      </c>
      <c r="B161" s="40" t="s">
        <v>855</v>
      </c>
      <c r="C161" s="137" t="s">
        <v>2414</v>
      </c>
      <c r="D161" s="40" t="s">
        <v>2415</v>
      </c>
      <c r="E161" s="40" t="s">
        <v>5</v>
      </c>
      <c r="F161" s="31" t="s">
        <v>268</v>
      </c>
      <c r="G161" s="39" t="s">
        <v>722</v>
      </c>
      <c r="H161" s="32">
        <v>2000000</v>
      </c>
      <c r="I161" s="38" t="s">
        <v>260</v>
      </c>
      <c r="J161" s="38">
        <v>652</v>
      </c>
      <c r="K161" s="38" t="s">
        <v>2416</v>
      </c>
      <c r="L161" s="32">
        <v>2000000</v>
      </c>
      <c r="M161" s="32">
        <v>0</v>
      </c>
      <c r="N161" s="32">
        <v>0</v>
      </c>
      <c r="O161" s="32">
        <v>0</v>
      </c>
    </row>
    <row r="162" spans="1:15" ht="25.5" x14ac:dyDescent="0.25">
      <c r="A162" s="40" t="s">
        <v>268</v>
      </c>
      <c r="B162" s="40" t="s">
        <v>847</v>
      </c>
      <c r="C162" s="137" t="s">
        <v>2417</v>
      </c>
      <c r="D162" s="40" t="s">
        <v>2418</v>
      </c>
      <c r="E162" s="40" t="s">
        <v>852</v>
      </c>
      <c r="F162" s="31" t="s">
        <v>268</v>
      </c>
      <c r="G162" s="39" t="s">
        <v>722</v>
      </c>
      <c r="H162" s="32">
        <v>785700</v>
      </c>
      <c r="I162" s="38" t="s">
        <v>260</v>
      </c>
      <c r="J162" s="38">
        <v>658</v>
      </c>
      <c r="K162" s="38" t="s">
        <v>2419</v>
      </c>
      <c r="L162" s="32">
        <v>785700</v>
      </c>
      <c r="M162" s="32">
        <v>0</v>
      </c>
      <c r="N162" s="32">
        <v>0</v>
      </c>
      <c r="O162" s="32">
        <v>0</v>
      </c>
    </row>
    <row r="163" spans="1:15" ht="25.5" x14ac:dyDescent="0.25">
      <c r="A163" s="40" t="s">
        <v>268</v>
      </c>
      <c r="B163" s="40" t="s">
        <v>835</v>
      </c>
      <c r="C163" s="137" t="s">
        <v>2420</v>
      </c>
      <c r="D163" s="40" t="s">
        <v>2421</v>
      </c>
      <c r="E163" s="40" t="s">
        <v>10</v>
      </c>
      <c r="F163" s="31" t="s">
        <v>268</v>
      </c>
      <c r="G163" s="39" t="s">
        <v>722</v>
      </c>
      <c r="H163" s="32">
        <v>1172330</v>
      </c>
      <c r="I163" s="38" t="s">
        <v>268</v>
      </c>
      <c r="J163" s="38">
        <v>0</v>
      </c>
      <c r="K163" s="38">
        <v>0</v>
      </c>
      <c r="L163" s="32">
        <v>0</v>
      </c>
      <c r="M163" s="32">
        <v>0</v>
      </c>
      <c r="N163" s="32">
        <v>0</v>
      </c>
      <c r="O163" s="32">
        <v>0</v>
      </c>
    </row>
    <row r="164" spans="1:15" ht="25.5" x14ac:dyDescent="0.25">
      <c r="A164" s="40" t="s">
        <v>268</v>
      </c>
      <c r="B164" s="40" t="s">
        <v>835</v>
      </c>
      <c r="C164" s="137" t="s">
        <v>2422</v>
      </c>
      <c r="D164" s="40" t="s">
        <v>2821</v>
      </c>
      <c r="E164" s="40" t="s">
        <v>10</v>
      </c>
      <c r="F164" s="31" t="s">
        <v>268</v>
      </c>
      <c r="G164" s="39" t="s">
        <v>722</v>
      </c>
      <c r="H164" s="32">
        <v>1225419.47</v>
      </c>
      <c r="I164" s="38" t="s">
        <v>268</v>
      </c>
      <c r="J164" s="38">
        <v>0</v>
      </c>
      <c r="K164" s="38">
        <v>0</v>
      </c>
      <c r="L164" s="32">
        <v>0</v>
      </c>
      <c r="M164" s="32">
        <v>0</v>
      </c>
      <c r="N164" s="32">
        <v>0</v>
      </c>
      <c r="O164" s="32">
        <v>0</v>
      </c>
    </row>
    <row r="165" spans="1:15" ht="24.75" customHeight="1" x14ac:dyDescent="0.25">
      <c r="A165" s="40" t="s">
        <v>268</v>
      </c>
      <c r="B165" s="40" t="s">
        <v>780</v>
      </c>
      <c r="C165" s="137" t="s">
        <v>2423</v>
      </c>
      <c r="D165" s="40" t="s">
        <v>2424</v>
      </c>
      <c r="E165" s="40" t="s">
        <v>10</v>
      </c>
      <c r="F165" s="31" t="s">
        <v>268</v>
      </c>
      <c r="G165" s="39" t="s">
        <v>722</v>
      </c>
      <c r="H165" s="32">
        <v>5301197</v>
      </c>
      <c r="I165" s="38" t="s">
        <v>260</v>
      </c>
      <c r="J165" s="38">
        <v>680</v>
      </c>
      <c r="K165" s="38" t="s">
        <v>2822</v>
      </c>
      <c r="L165" s="32">
        <v>0</v>
      </c>
      <c r="M165" s="32">
        <v>0</v>
      </c>
      <c r="N165" s="32">
        <v>0</v>
      </c>
      <c r="O165" s="32">
        <v>0</v>
      </c>
    </row>
    <row r="166" spans="1:15" ht="24.75" customHeight="1" x14ac:dyDescent="0.25">
      <c r="A166" s="40" t="s">
        <v>268</v>
      </c>
      <c r="B166" s="40" t="s">
        <v>942</v>
      </c>
      <c r="C166" s="137" t="s">
        <v>2775</v>
      </c>
      <c r="D166" s="40" t="s">
        <v>2776</v>
      </c>
      <c r="E166" s="40" t="s">
        <v>809</v>
      </c>
      <c r="F166" s="31" t="s">
        <v>268</v>
      </c>
      <c r="G166" s="39" t="s">
        <v>722</v>
      </c>
      <c r="H166" s="32">
        <v>134094.37</v>
      </c>
      <c r="I166" s="38" t="s">
        <v>268</v>
      </c>
      <c r="J166" s="38">
        <v>0</v>
      </c>
      <c r="K166" s="38">
        <v>0</v>
      </c>
      <c r="L166" s="32">
        <v>0</v>
      </c>
      <c r="M166" s="32">
        <v>0</v>
      </c>
      <c r="N166" s="32">
        <v>0</v>
      </c>
      <c r="O166" s="32">
        <v>0</v>
      </c>
    </row>
    <row r="167" spans="1:15" ht="24.75" customHeight="1" x14ac:dyDescent="0.25">
      <c r="A167" s="40" t="s">
        <v>268</v>
      </c>
      <c r="B167" s="40" t="s">
        <v>942</v>
      </c>
      <c r="C167" s="137" t="s">
        <v>2823</v>
      </c>
      <c r="D167" s="40" t="s">
        <v>2824</v>
      </c>
      <c r="E167" s="40" t="s">
        <v>809</v>
      </c>
      <c r="F167" s="31" t="s">
        <v>268</v>
      </c>
      <c r="G167" s="39" t="s">
        <v>722</v>
      </c>
      <c r="H167" s="32">
        <v>147006.85999999999</v>
      </c>
      <c r="I167" s="38" t="s">
        <v>268</v>
      </c>
      <c r="J167" s="38">
        <v>0</v>
      </c>
      <c r="K167" s="38">
        <v>0</v>
      </c>
      <c r="L167" s="32">
        <v>0</v>
      </c>
      <c r="M167" s="32">
        <v>0</v>
      </c>
      <c r="N167" s="32">
        <v>0</v>
      </c>
      <c r="O167" s="32">
        <v>0</v>
      </c>
    </row>
    <row r="212" spans="8:8" x14ac:dyDescent="0.25">
      <c r="H212" t="s">
        <v>2404</v>
      </c>
    </row>
  </sheetData>
  <autoFilter ref="A20:M167"/>
  <mergeCells count="5">
    <mergeCell ref="I19:M19"/>
    <mergeCell ref="F19:G19"/>
    <mergeCell ref="A3:B3"/>
    <mergeCell ref="A1:L1"/>
    <mergeCell ref="A4:B4"/>
  </mergeCells>
  <conditionalFormatting sqref="L17">
    <cfRule type="cellIs" dxfId="6824" priority="25" operator="notEqual">
      <formula>#REF!</formula>
    </cfRule>
  </conditionalFormatting>
  <conditionalFormatting sqref="H17:J17">
    <cfRule type="cellIs" dxfId="6823" priority="24" operator="notEqual">
      <formula>#REF!</formula>
    </cfRule>
  </conditionalFormatting>
  <conditionalFormatting sqref="D17">
    <cfRule type="cellIs" dxfId="6822" priority="23" operator="notEqual">
      <formula>#REF!</formula>
    </cfRule>
  </conditionalFormatting>
  <conditionalFormatting sqref="A18:E18">
    <cfRule type="cellIs" dxfId="6821" priority="14" operator="notEqual">
      <formula>#REF!</formula>
    </cfRule>
  </conditionalFormatting>
  <conditionalFormatting sqref="F18">
    <cfRule type="cellIs" dxfId="6820" priority="12" operator="notEqual">
      <formula>#REF!</formula>
    </cfRule>
  </conditionalFormatting>
  <conditionalFormatting sqref="H18">
    <cfRule type="cellIs" dxfId="6819" priority="11" operator="notEqual">
      <formula>#REF!</formula>
    </cfRule>
  </conditionalFormatting>
  <conditionalFormatting sqref="L18:O18">
    <cfRule type="cellIs" dxfId="6818" priority="10" operator="notEqual">
      <formula>#REF!</formula>
    </cfRule>
  </conditionalFormatting>
  <conditionalFormatting sqref="L16:M16">
    <cfRule type="cellIs" dxfId="6817" priority="7" operator="notEqual">
      <formula>#REF!</formula>
    </cfRule>
  </conditionalFormatting>
  <conditionalFormatting sqref="H16:J16">
    <cfRule type="cellIs" dxfId="6816" priority="6" operator="notEqual">
      <formula>#REF!</formula>
    </cfRule>
  </conditionalFormatting>
  <conditionalFormatting sqref="D16">
    <cfRule type="cellIs" dxfId="6815" priority="5" operator="notEqual">
      <formula>#REF!</formula>
    </cfRule>
  </conditionalFormatting>
  <conditionalFormatting sqref="O17">
    <cfRule type="cellIs" dxfId="6814" priority="3" operator="notEqual">
      <formula>#REF!</formula>
    </cfRule>
  </conditionalFormatting>
  <conditionalFormatting sqref="I18:K18">
    <cfRule type="cellIs" dxfId="6813" priority="2" operator="notEqual">
      <formula>#REF!</formula>
    </cfRule>
  </conditionalFormatting>
  <conditionalFormatting sqref="C17">
    <cfRule type="cellIs" dxfId="6812" priority="1" operator="notEqual">
      <formula>#REF!</formula>
    </cfRule>
  </conditionalFormatting>
  <hyperlinks>
    <hyperlink ref="A1:L1" location="INDICE!A1" display="VOLVER AL INDICE"/>
  </hyperlinks>
  <printOptions horizontalCentered="1"/>
  <pageMargins left="0.70866141732283472" right="0.70866141732283472" top="1.1811023622047245" bottom="0.74803149606299213" header="0.31496062992125984" footer="0.31496062992125984"/>
  <pageSetup paperSize="9" scale="51" fitToHeight="0" orientation="landscape" r:id="rId1"/>
  <headerFooter>
    <oddHeader>&amp;L&amp;G&amp;R&amp;G</oddHeader>
    <oddFooter>&amp;C&amp;P/&amp;N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7" tint="0.59999389629810485"/>
    <pageSetUpPr fitToPage="1"/>
  </sheetPr>
  <dimension ref="A1:L157"/>
  <sheetViews>
    <sheetView workbookViewId="0">
      <selection sqref="A1:L1"/>
    </sheetView>
  </sheetViews>
  <sheetFormatPr baseColWidth="10" defaultRowHeight="15" x14ac:dyDescent="0.25"/>
  <cols>
    <col min="6" max="6" width="8" customWidth="1"/>
    <col min="7" max="7" width="18.28515625" bestFit="1" customWidth="1"/>
    <col min="8" max="8" width="39.42578125" customWidth="1"/>
    <col min="9" max="12" width="14.85546875" customWidth="1"/>
  </cols>
  <sheetData>
    <row r="1" spans="1:12" ht="33.75" customHeight="1" x14ac:dyDescent="0.25">
      <c r="A1" s="146" t="s">
        <v>518</v>
      </c>
      <c r="B1" s="146"/>
      <c r="C1" s="146"/>
      <c r="D1" s="146"/>
      <c r="E1" s="146"/>
      <c r="F1" s="146"/>
      <c r="G1" s="146"/>
      <c r="H1" s="146"/>
      <c r="I1" s="146"/>
      <c r="J1" s="146"/>
      <c r="K1" s="146"/>
      <c r="L1" s="146"/>
    </row>
    <row r="2" spans="1:12" ht="21" x14ac:dyDescent="0.25">
      <c r="F2" s="17" t="s">
        <v>98</v>
      </c>
    </row>
    <row r="3" spans="1:12" x14ac:dyDescent="0.25">
      <c r="F3" s="47" t="s">
        <v>521</v>
      </c>
    </row>
    <row r="4" spans="1:12" x14ac:dyDescent="0.25">
      <c r="F4" s="47" t="s">
        <v>2808</v>
      </c>
    </row>
    <row r="5" spans="1:12" x14ac:dyDescent="0.25">
      <c r="F5" s="47" t="s">
        <v>233</v>
      </c>
    </row>
    <row r="6" spans="1:12" x14ac:dyDescent="0.25">
      <c r="F6" s="47" t="s">
        <v>234</v>
      </c>
    </row>
    <row r="7" spans="1:12" x14ac:dyDescent="0.25">
      <c r="F7" s="47" t="s">
        <v>235</v>
      </c>
      <c r="H7" s="58"/>
      <c r="I7" s="58"/>
      <c r="J7" s="58"/>
    </row>
    <row r="8" spans="1:12" x14ac:dyDescent="0.25">
      <c r="F8" s="47" t="s">
        <v>128</v>
      </c>
      <c r="H8" s="60"/>
      <c r="I8" s="60"/>
      <c r="J8" s="60">
        <f>IF(J9/$I9&gt;1,1,J9/$I9)</f>
        <v>0.78361554477462658</v>
      </c>
      <c r="K8" s="60">
        <f t="shared" ref="K8:L8" si="0">IF(K9/$I9&gt;1,1,K9/$I9)</f>
        <v>0.62637898406940973</v>
      </c>
      <c r="L8" s="60">
        <f t="shared" si="0"/>
        <v>0.33703170646462038</v>
      </c>
    </row>
    <row r="9" spans="1:12" x14ac:dyDescent="0.25">
      <c r="F9" s="59">
        <f>+SUBTOTAL(3,F11:F504)</f>
        <v>147</v>
      </c>
      <c r="G9" s="59">
        <f>+SUBTOTAL(3,G11:G504)</f>
        <v>147</v>
      </c>
      <c r="H9" s="59">
        <f>+SUBTOTAL(3,H11:H504)</f>
        <v>147</v>
      </c>
      <c r="I9" s="55">
        <f>SUBTOTAL(9,I11:I205)</f>
        <v>585526499.47999978</v>
      </c>
      <c r="J9" s="55">
        <f>SUBTOTAL(9,J11:J205)</f>
        <v>458827666.87000012</v>
      </c>
      <c r="K9" s="55">
        <f t="shared" ref="K9:L9" si="1">SUBTOTAL(9,K11:K205)</f>
        <v>366761493.89000005</v>
      </c>
      <c r="L9" s="55">
        <f t="shared" si="1"/>
        <v>197340995.29999998</v>
      </c>
    </row>
    <row r="10" spans="1:12" ht="60" x14ac:dyDescent="0.25">
      <c r="F10" s="42" t="s">
        <v>216</v>
      </c>
      <c r="G10" s="42" t="s">
        <v>147</v>
      </c>
      <c r="H10" s="42" t="s">
        <v>76</v>
      </c>
      <c r="I10" s="54" t="s">
        <v>2809</v>
      </c>
      <c r="J10" s="136" t="s">
        <v>2782</v>
      </c>
      <c r="K10" s="136" t="s">
        <v>2783</v>
      </c>
      <c r="L10" s="149" t="s">
        <v>2621</v>
      </c>
    </row>
    <row r="11" spans="1:12" ht="30" x14ac:dyDescent="0.25">
      <c r="F11" s="93" t="s">
        <v>254</v>
      </c>
      <c r="G11" s="105" t="s">
        <v>256</v>
      </c>
      <c r="H11" s="105" t="s">
        <v>232</v>
      </c>
      <c r="I11" s="107">
        <v>6771691</v>
      </c>
      <c r="J11" s="107">
        <v>5118288.71</v>
      </c>
      <c r="K11" s="107">
        <v>3852633.01</v>
      </c>
      <c r="L11" s="107">
        <v>2543801.9299999997</v>
      </c>
    </row>
    <row r="12" spans="1:12" ht="30" x14ac:dyDescent="0.25">
      <c r="F12" s="93" t="s">
        <v>262</v>
      </c>
      <c r="G12" s="105" t="s">
        <v>263</v>
      </c>
      <c r="H12" s="105" t="s">
        <v>148</v>
      </c>
      <c r="I12" s="148">
        <v>12540934.02</v>
      </c>
      <c r="J12" s="148">
        <v>12983825.109999999</v>
      </c>
      <c r="K12" s="148">
        <v>12969397.73</v>
      </c>
      <c r="L12" s="148">
        <v>8561606.3100000005</v>
      </c>
    </row>
    <row r="13" spans="1:12" x14ac:dyDescent="0.25">
      <c r="F13" s="93" t="s">
        <v>266</v>
      </c>
      <c r="G13" s="105" t="s">
        <v>267</v>
      </c>
      <c r="H13" s="105" t="s">
        <v>115</v>
      </c>
      <c r="I13" s="107">
        <v>2215707.08</v>
      </c>
      <c r="J13" s="107">
        <v>1469924.08</v>
      </c>
      <c r="K13" s="107">
        <v>1469924.08</v>
      </c>
      <c r="L13" s="107">
        <v>1469924.08</v>
      </c>
    </row>
    <row r="14" spans="1:12" ht="30" x14ac:dyDescent="0.25">
      <c r="F14" s="93" t="s">
        <v>269</v>
      </c>
      <c r="G14" s="105" t="s">
        <v>267</v>
      </c>
      <c r="H14" s="105" t="s">
        <v>149</v>
      </c>
      <c r="I14" s="107">
        <v>30336049</v>
      </c>
      <c r="J14" s="107">
        <v>26689226.720000003</v>
      </c>
      <c r="K14" s="107">
        <v>15083830.879999999</v>
      </c>
      <c r="L14" s="107">
        <v>6802616.2400000002</v>
      </c>
    </row>
    <row r="15" spans="1:12" ht="60" x14ac:dyDescent="0.25">
      <c r="F15" s="93" t="s">
        <v>270</v>
      </c>
      <c r="G15" s="105" t="s">
        <v>271</v>
      </c>
      <c r="H15" s="105" t="s">
        <v>118</v>
      </c>
      <c r="I15" s="107">
        <v>47196000</v>
      </c>
      <c r="J15" s="107">
        <v>33503721.82</v>
      </c>
      <c r="K15" s="107">
        <v>31341523.990000002</v>
      </c>
      <c r="L15" s="107">
        <v>4108550.61</v>
      </c>
    </row>
    <row r="16" spans="1:12" ht="60" x14ac:dyDescent="0.25">
      <c r="F16" s="93" t="s">
        <v>272</v>
      </c>
      <c r="G16" s="105" t="s">
        <v>273</v>
      </c>
      <c r="H16" s="105" t="s">
        <v>117</v>
      </c>
      <c r="I16" s="107">
        <v>13800000</v>
      </c>
      <c r="J16" s="107">
        <v>6613430</v>
      </c>
      <c r="K16" s="107">
        <v>6613430</v>
      </c>
      <c r="L16" s="107">
        <v>5438565</v>
      </c>
    </row>
    <row r="17" spans="6:12" ht="30" x14ac:dyDescent="0.25">
      <c r="F17" s="93" t="s">
        <v>274</v>
      </c>
      <c r="G17" s="105" t="s">
        <v>275</v>
      </c>
      <c r="H17" s="105" t="s">
        <v>119</v>
      </c>
      <c r="I17" s="107">
        <v>22125000</v>
      </c>
      <c r="J17" s="107">
        <v>20720623.149999999</v>
      </c>
      <c r="K17" s="107">
        <v>15130149.969999999</v>
      </c>
      <c r="L17" s="107">
        <v>1637535.18</v>
      </c>
    </row>
    <row r="18" spans="6:12" ht="60" x14ac:dyDescent="0.25">
      <c r="F18" s="93" t="s">
        <v>276</v>
      </c>
      <c r="G18" s="105" t="s">
        <v>277</v>
      </c>
      <c r="H18" s="105" t="s">
        <v>123</v>
      </c>
      <c r="I18" s="107">
        <v>8615000</v>
      </c>
      <c r="J18" s="107">
        <v>8372333.2800000003</v>
      </c>
      <c r="K18" s="107">
        <v>8325172.6500000004</v>
      </c>
      <c r="L18" s="107">
        <v>67473.279999999999</v>
      </c>
    </row>
    <row r="19" spans="6:12" x14ac:dyDescent="0.25">
      <c r="F19" s="93" t="s">
        <v>278</v>
      </c>
      <c r="G19" s="105" t="s">
        <v>279</v>
      </c>
      <c r="H19" s="105" t="s">
        <v>245</v>
      </c>
      <c r="I19" s="107">
        <v>445276</v>
      </c>
      <c r="J19" s="107">
        <v>72293.94</v>
      </c>
      <c r="K19" s="107">
        <v>72293.94</v>
      </c>
      <c r="L19" s="107">
        <v>0</v>
      </c>
    </row>
    <row r="20" spans="6:12" ht="30" x14ac:dyDescent="0.25">
      <c r="F20" s="93" t="s">
        <v>280</v>
      </c>
      <c r="G20" s="105" t="s">
        <v>279</v>
      </c>
      <c r="H20" s="105" t="s">
        <v>281</v>
      </c>
      <c r="I20" s="107">
        <v>1625213</v>
      </c>
      <c r="J20" s="107">
        <v>0</v>
      </c>
      <c r="K20" s="107">
        <v>0</v>
      </c>
      <c r="L20" s="107">
        <v>0</v>
      </c>
    </row>
    <row r="21" spans="6:12" ht="30" x14ac:dyDescent="0.25">
      <c r="F21" s="93" t="s">
        <v>282</v>
      </c>
      <c r="G21" s="105" t="s">
        <v>279</v>
      </c>
      <c r="H21" s="105" t="s">
        <v>246</v>
      </c>
      <c r="I21" s="107">
        <v>1517911</v>
      </c>
      <c r="J21" s="107">
        <v>9414179.3000000007</v>
      </c>
      <c r="K21" s="107">
        <v>8131643.1200000001</v>
      </c>
      <c r="L21" s="107">
        <v>2628600.66</v>
      </c>
    </row>
    <row r="22" spans="6:12" ht="30" x14ac:dyDescent="0.25">
      <c r="F22" s="93" t="s">
        <v>283</v>
      </c>
      <c r="G22" s="105" t="s">
        <v>279</v>
      </c>
      <c r="H22" s="105" t="s">
        <v>247</v>
      </c>
      <c r="I22" s="107">
        <v>3098000</v>
      </c>
      <c r="J22" s="107">
        <v>3098000</v>
      </c>
      <c r="K22" s="107">
        <v>3098000</v>
      </c>
      <c r="L22" s="107">
        <v>3098000</v>
      </c>
    </row>
    <row r="23" spans="6:12" ht="30" x14ac:dyDescent="0.25">
      <c r="F23" s="93" t="s">
        <v>284</v>
      </c>
      <c r="G23" s="105" t="s">
        <v>285</v>
      </c>
      <c r="H23" s="105" t="s">
        <v>150</v>
      </c>
      <c r="I23" s="107">
        <v>847698.83000000007</v>
      </c>
      <c r="J23" s="107">
        <v>794598.55</v>
      </c>
      <c r="K23" s="107">
        <v>327823.8</v>
      </c>
      <c r="L23" s="107">
        <v>75121.350000000006</v>
      </c>
    </row>
    <row r="24" spans="6:12" ht="45" x14ac:dyDescent="0.25">
      <c r="F24" s="93" t="s">
        <v>286</v>
      </c>
      <c r="G24" s="105" t="s">
        <v>287</v>
      </c>
      <c r="H24" s="105" t="s">
        <v>248</v>
      </c>
      <c r="I24" s="107">
        <v>12603872.139999999</v>
      </c>
      <c r="J24" s="107">
        <v>12027289.32</v>
      </c>
      <c r="K24" s="107">
        <v>11939758.870000001</v>
      </c>
      <c r="L24" s="107">
        <v>2201244.0699999998</v>
      </c>
    </row>
    <row r="25" spans="6:12" ht="30" x14ac:dyDescent="0.25">
      <c r="F25" s="93" t="s">
        <v>288</v>
      </c>
      <c r="G25" s="105" t="s">
        <v>289</v>
      </c>
      <c r="H25" s="105" t="s">
        <v>239</v>
      </c>
      <c r="I25" s="107">
        <v>1190920</v>
      </c>
      <c r="J25" s="107">
        <v>62151.12</v>
      </c>
      <c r="K25" s="107">
        <v>62151.12</v>
      </c>
      <c r="L25" s="107">
        <v>7207.5</v>
      </c>
    </row>
    <row r="26" spans="6:12" ht="45" x14ac:dyDescent="0.25">
      <c r="F26" s="93" t="s">
        <v>290</v>
      </c>
      <c r="G26" s="105" t="s">
        <v>291</v>
      </c>
      <c r="H26" s="105" t="s">
        <v>228</v>
      </c>
      <c r="I26" s="107">
        <v>861956</v>
      </c>
      <c r="J26" s="107">
        <v>861956</v>
      </c>
      <c r="K26" s="107">
        <v>861956</v>
      </c>
      <c r="L26" s="107">
        <v>0</v>
      </c>
    </row>
    <row r="27" spans="6:12" x14ac:dyDescent="0.25">
      <c r="F27" s="93" t="s">
        <v>292</v>
      </c>
      <c r="G27" s="105" t="s">
        <v>289</v>
      </c>
      <c r="H27" s="105" t="s">
        <v>108</v>
      </c>
      <c r="I27" s="107">
        <v>1306676.95</v>
      </c>
      <c r="J27" s="107">
        <v>892528.61999999988</v>
      </c>
      <c r="K27" s="107">
        <v>892528.61999999988</v>
      </c>
      <c r="L27" s="107">
        <v>191441.8</v>
      </c>
    </row>
    <row r="28" spans="6:12" ht="30" x14ac:dyDescent="0.25">
      <c r="F28" s="93" t="s">
        <v>293</v>
      </c>
      <c r="G28" s="105" t="s">
        <v>294</v>
      </c>
      <c r="H28" s="105" t="s">
        <v>100</v>
      </c>
      <c r="I28" s="107">
        <v>4725000.01</v>
      </c>
      <c r="J28" s="107">
        <v>3099090.3000000007</v>
      </c>
      <c r="K28" s="107">
        <v>3099090.3000000007</v>
      </c>
      <c r="L28" s="107">
        <v>1185592.6400000001</v>
      </c>
    </row>
    <row r="29" spans="6:12" ht="30" x14ac:dyDescent="0.25">
      <c r="F29" s="93" t="s">
        <v>295</v>
      </c>
      <c r="G29" s="105" t="s">
        <v>296</v>
      </c>
      <c r="H29" s="105" t="s">
        <v>151</v>
      </c>
      <c r="I29" s="107">
        <v>2710000</v>
      </c>
      <c r="J29" s="107">
        <v>2043449.86</v>
      </c>
      <c r="K29" s="107">
        <v>2043449.86</v>
      </c>
      <c r="L29" s="107">
        <v>240949.86000000002</v>
      </c>
    </row>
    <row r="30" spans="6:12" ht="30" x14ac:dyDescent="0.25">
      <c r="F30" s="93" t="s">
        <v>297</v>
      </c>
      <c r="G30" s="105" t="s">
        <v>298</v>
      </c>
      <c r="H30" s="105" t="s">
        <v>99</v>
      </c>
      <c r="I30" s="107">
        <v>1025420</v>
      </c>
      <c r="J30" s="107">
        <v>2493409.42</v>
      </c>
      <c r="K30" s="107">
        <v>2493409.42</v>
      </c>
      <c r="L30" s="107">
        <v>2493409.42</v>
      </c>
    </row>
    <row r="31" spans="6:12" ht="45" x14ac:dyDescent="0.25">
      <c r="F31" s="93" t="s">
        <v>299</v>
      </c>
      <c r="G31" s="105" t="s">
        <v>300</v>
      </c>
      <c r="H31" s="105" t="s">
        <v>152</v>
      </c>
      <c r="I31" s="107">
        <v>3153155</v>
      </c>
      <c r="J31" s="107">
        <v>3131777.5900000003</v>
      </c>
      <c r="K31" s="107">
        <v>3126150.8800000004</v>
      </c>
      <c r="L31" s="107">
        <v>229441.6</v>
      </c>
    </row>
    <row r="32" spans="6:12" ht="45" x14ac:dyDescent="0.25">
      <c r="F32" s="93" t="s">
        <v>301</v>
      </c>
      <c r="G32" s="105" t="s">
        <v>302</v>
      </c>
      <c r="H32" s="105" t="s">
        <v>249</v>
      </c>
      <c r="I32" s="107">
        <v>2441260</v>
      </c>
      <c r="J32" s="107">
        <v>2441260</v>
      </c>
      <c r="K32" s="107">
        <v>100000</v>
      </c>
      <c r="L32" s="107">
        <v>0</v>
      </c>
    </row>
    <row r="33" spans="6:12" ht="75" x14ac:dyDescent="0.25">
      <c r="F33" s="93" t="s">
        <v>303</v>
      </c>
      <c r="G33" s="105" t="s">
        <v>304</v>
      </c>
      <c r="H33" s="105" t="s">
        <v>153</v>
      </c>
      <c r="I33" s="107">
        <v>1882140</v>
      </c>
      <c r="J33" s="107">
        <v>1882140</v>
      </c>
      <c r="K33" s="107">
        <v>0</v>
      </c>
      <c r="L33" s="107">
        <v>0</v>
      </c>
    </row>
    <row r="34" spans="6:12" ht="45" x14ac:dyDescent="0.25">
      <c r="F34" s="93" t="s">
        <v>305</v>
      </c>
      <c r="G34" s="105" t="s">
        <v>306</v>
      </c>
      <c r="H34" s="105" t="s">
        <v>229</v>
      </c>
      <c r="I34" s="107">
        <v>1532781</v>
      </c>
      <c r="J34" s="107">
        <v>3251027.08</v>
      </c>
      <c r="K34" s="107">
        <v>3239054.2399999993</v>
      </c>
      <c r="L34" s="107">
        <v>20420.64</v>
      </c>
    </row>
    <row r="35" spans="6:12" ht="75" x14ac:dyDescent="0.25">
      <c r="F35" s="93" t="s">
        <v>307</v>
      </c>
      <c r="G35" s="105" t="s">
        <v>308</v>
      </c>
      <c r="H35" s="105" t="s">
        <v>309</v>
      </c>
      <c r="I35" s="107">
        <v>12388880</v>
      </c>
      <c r="J35" s="107">
        <v>5433908.0800000001</v>
      </c>
      <c r="K35" s="107">
        <v>1743229.99</v>
      </c>
      <c r="L35" s="107">
        <v>57640.58</v>
      </c>
    </row>
    <row r="36" spans="6:12" ht="75" x14ac:dyDescent="0.25">
      <c r="F36" s="93" t="s">
        <v>310</v>
      </c>
      <c r="G36" s="105" t="s">
        <v>308</v>
      </c>
      <c r="H36" s="105" t="s">
        <v>494</v>
      </c>
      <c r="I36" s="107">
        <v>23477211.450000003</v>
      </c>
      <c r="J36" s="107">
        <v>16642062.389999999</v>
      </c>
      <c r="K36" s="107">
        <v>16642062.389999999</v>
      </c>
      <c r="L36" s="107">
        <v>5437307.1099999994</v>
      </c>
    </row>
    <row r="37" spans="6:12" ht="75" x14ac:dyDescent="0.25">
      <c r="F37" s="93" t="s">
        <v>312</v>
      </c>
      <c r="G37" s="105" t="s">
        <v>313</v>
      </c>
      <c r="H37" s="105" t="s">
        <v>311</v>
      </c>
      <c r="I37" s="107">
        <v>5499217.5499999989</v>
      </c>
      <c r="J37" s="107">
        <v>3420332.8200000003</v>
      </c>
      <c r="K37" s="107">
        <v>3420332.8200000003</v>
      </c>
      <c r="L37" s="107">
        <v>735604.02</v>
      </c>
    </row>
    <row r="38" spans="6:12" ht="30" x14ac:dyDescent="0.25">
      <c r="F38" s="93" t="s">
        <v>314</v>
      </c>
      <c r="G38" s="105" t="s">
        <v>315</v>
      </c>
      <c r="H38" s="105" t="s">
        <v>154</v>
      </c>
      <c r="I38" s="107">
        <v>1960812.8599999999</v>
      </c>
      <c r="J38" s="107">
        <v>1397782.7</v>
      </c>
      <c r="K38" s="107">
        <v>1397782.7</v>
      </c>
      <c r="L38" s="107">
        <v>1397782.7</v>
      </c>
    </row>
    <row r="39" spans="6:12" x14ac:dyDescent="0.25">
      <c r="F39" s="93" t="s">
        <v>316</v>
      </c>
      <c r="G39" s="105" t="s">
        <v>315</v>
      </c>
      <c r="H39" s="105" t="s">
        <v>155</v>
      </c>
      <c r="I39" s="107">
        <v>5161962</v>
      </c>
      <c r="J39" s="107">
        <v>4934493.24</v>
      </c>
      <c r="K39" s="107">
        <v>4605360.25</v>
      </c>
      <c r="L39" s="107">
        <v>881577.23</v>
      </c>
    </row>
    <row r="40" spans="6:12" x14ac:dyDescent="0.25">
      <c r="F40" s="93" t="s">
        <v>317</v>
      </c>
      <c r="G40" s="105" t="s">
        <v>315</v>
      </c>
      <c r="H40" s="105" t="s">
        <v>218</v>
      </c>
      <c r="I40" s="107">
        <v>248474</v>
      </c>
      <c r="J40" s="107">
        <v>244556.01</v>
      </c>
      <c r="K40" s="107">
        <v>240638.58</v>
      </c>
      <c r="L40" s="107">
        <v>0</v>
      </c>
    </row>
    <row r="41" spans="6:12" ht="30" x14ac:dyDescent="0.25">
      <c r="F41" s="93" t="s">
        <v>318</v>
      </c>
      <c r="G41" s="105" t="s">
        <v>315</v>
      </c>
      <c r="H41" s="105" t="s">
        <v>2817</v>
      </c>
      <c r="I41" s="107">
        <v>0</v>
      </c>
      <c r="J41" s="107">
        <v>0</v>
      </c>
      <c r="K41" s="107">
        <v>0</v>
      </c>
      <c r="L41" s="107">
        <v>0</v>
      </c>
    </row>
    <row r="42" spans="6:12" x14ac:dyDescent="0.25">
      <c r="F42" s="93" t="s">
        <v>319</v>
      </c>
      <c r="G42" s="105" t="s">
        <v>315</v>
      </c>
      <c r="H42" s="105" t="s">
        <v>230</v>
      </c>
      <c r="I42" s="107">
        <v>18148</v>
      </c>
      <c r="J42" s="107">
        <v>18147.580000000002</v>
      </c>
      <c r="K42" s="107">
        <v>18147.580000000002</v>
      </c>
      <c r="L42" s="107">
        <v>0</v>
      </c>
    </row>
    <row r="43" spans="6:12" x14ac:dyDescent="0.25">
      <c r="F43" s="93" t="s">
        <v>320</v>
      </c>
      <c r="G43" s="105" t="s">
        <v>315</v>
      </c>
      <c r="H43" s="105" t="s">
        <v>156</v>
      </c>
      <c r="I43" s="107">
        <v>94901</v>
      </c>
      <c r="J43" s="107">
        <v>92100.639999999985</v>
      </c>
      <c r="K43" s="107">
        <v>92100.62</v>
      </c>
      <c r="L43" s="107">
        <v>24900.629999999997</v>
      </c>
    </row>
    <row r="44" spans="6:12" ht="30" x14ac:dyDescent="0.25">
      <c r="F44" s="93" t="s">
        <v>321</v>
      </c>
      <c r="G44" s="105" t="s">
        <v>315</v>
      </c>
      <c r="H44" s="105" t="s">
        <v>2818</v>
      </c>
      <c r="I44" s="107">
        <v>0</v>
      </c>
      <c r="J44" s="107">
        <v>0</v>
      </c>
      <c r="K44" s="107">
        <v>0</v>
      </c>
      <c r="L44" s="107">
        <v>0</v>
      </c>
    </row>
    <row r="45" spans="6:12" ht="30" x14ac:dyDescent="0.25">
      <c r="F45" s="93" t="s">
        <v>322</v>
      </c>
      <c r="G45" s="105" t="s">
        <v>315</v>
      </c>
      <c r="H45" s="105" t="s">
        <v>157</v>
      </c>
      <c r="I45" s="107">
        <v>205268.14</v>
      </c>
      <c r="J45" s="107">
        <v>205268.12</v>
      </c>
      <c r="K45" s="107">
        <v>205268.12</v>
      </c>
      <c r="L45" s="107">
        <v>141013.07999999999</v>
      </c>
    </row>
    <row r="46" spans="6:12" ht="30" x14ac:dyDescent="0.25">
      <c r="F46" s="93" t="s">
        <v>323</v>
      </c>
      <c r="G46" s="105" t="s">
        <v>315</v>
      </c>
      <c r="H46" s="105" t="s">
        <v>2819</v>
      </c>
      <c r="I46" s="107">
        <v>0</v>
      </c>
      <c r="J46" s="107">
        <v>0</v>
      </c>
      <c r="K46" s="107">
        <v>0</v>
      </c>
      <c r="L46" s="107">
        <v>0</v>
      </c>
    </row>
    <row r="47" spans="6:12" ht="45" x14ac:dyDescent="0.25">
      <c r="F47" s="93" t="s">
        <v>324</v>
      </c>
      <c r="G47" s="105" t="s">
        <v>325</v>
      </c>
      <c r="H47" s="105" t="s">
        <v>236</v>
      </c>
      <c r="I47" s="107">
        <v>2590300</v>
      </c>
      <c r="J47" s="107">
        <v>2590300</v>
      </c>
      <c r="K47" s="107">
        <v>2590300</v>
      </c>
      <c r="L47" s="107">
        <v>16773.759999999998</v>
      </c>
    </row>
    <row r="48" spans="6:12" ht="45" x14ac:dyDescent="0.25">
      <c r="F48" s="93" t="s">
        <v>326</v>
      </c>
      <c r="G48" s="105" t="s">
        <v>325</v>
      </c>
      <c r="H48" s="105" t="s">
        <v>158</v>
      </c>
      <c r="I48" s="107">
        <v>4582885.0199999996</v>
      </c>
      <c r="J48" s="107">
        <v>3896972.51</v>
      </c>
      <c r="K48" s="107">
        <v>3524410.3899999997</v>
      </c>
      <c r="L48" s="107">
        <v>2153503.1199999996</v>
      </c>
    </row>
    <row r="49" spans="6:12" ht="45" x14ac:dyDescent="0.25">
      <c r="F49" s="93" t="s">
        <v>327</v>
      </c>
      <c r="G49" s="105" t="s">
        <v>325</v>
      </c>
      <c r="H49" s="105" t="s">
        <v>159</v>
      </c>
      <c r="I49" s="107">
        <v>241000</v>
      </c>
      <c r="J49" s="107">
        <v>241000</v>
      </c>
      <c r="K49" s="107">
        <v>241000</v>
      </c>
      <c r="L49" s="107">
        <v>241000</v>
      </c>
    </row>
    <row r="50" spans="6:12" ht="45" x14ac:dyDescent="0.25">
      <c r="F50" s="93" t="s">
        <v>328</v>
      </c>
      <c r="G50" s="105" t="s">
        <v>325</v>
      </c>
      <c r="H50" s="105" t="s">
        <v>160</v>
      </c>
      <c r="I50" s="107">
        <v>2032324.87</v>
      </c>
      <c r="J50" s="107">
        <v>2033142.31</v>
      </c>
      <c r="K50" s="107">
        <v>2033142.31</v>
      </c>
      <c r="L50" s="107">
        <v>1166205.6900000002</v>
      </c>
    </row>
    <row r="51" spans="6:12" x14ac:dyDescent="0.25">
      <c r="F51" s="93" t="s">
        <v>329</v>
      </c>
      <c r="G51" s="105" t="s">
        <v>330</v>
      </c>
      <c r="H51" s="105" t="s">
        <v>161</v>
      </c>
      <c r="I51" s="107">
        <v>7432696.370000001</v>
      </c>
      <c r="J51" s="107">
        <v>7420517</v>
      </c>
      <c r="K51" s="107">
        <v>7420517</v>
      </c>
      <c r="L51" s="107">
        <v>850964.46000000008</v>
      </c>
    </row>
    <row r="52" spans="6:12" ht="30" x14ac:dyDescent="0.25">
      <c r="F52" s="93" t="s">
        <v>331</v>
      </c>
      <c r="G52" s="105" t="s">
        <v>332</v>
      </c>
      <c r="H52" s="105" t="s">
        <v>162</v>
      </c>
      <c r="I52" s="107">
        <v>1522768</v>
      </c>
      <c r="J52" s="107">
        <v>1322850.01</v>
      </c>
      <c r="K52" s="107">
        <v>1322850.01</v>
      </c>
      <c r="L52" s="107">
        <v>1322850.01</v>
      </c>
    </row>
    <row r="53" spans="6:12" ht="75" x14ac:dyDescent="0.25">
      <c r="F53" s="93" t="s">
        <v>333</v>
      </c>
      <c r="G53" s="105" t="s">
        <v>334</v>
      </c>
      <c r="H53" s="105" t="s">
        <v>220</v>
      </c>
      <c r="I53" s="107">
        <v>24700000</v>
      </c>
      <c r="J53" s="107">
        <v>24700000</v>
      </c>
      <c r="K53" s="107">
        <v>5740000</v>
      </c>
      <c r="L53" s="107">
        <v>5740000</v>
      </c>
    </row>
    <row r="54" spans="6:12" ht="30" x14ac:dyDescent="0.25">
      <c r="F54" s="93" t="s">
        <v>335</v>
      </c>
      <c r="G54" s="105" t="s">
        <v>336</v>
      </c>
      <c r="H54" s="105" t="s">
        <v>163</v>
      </c>
      <c r="I54" s="107">
        <v>10985000</v>
      </c>
      <c r="J54" s="107">
        <v>7525137.1099999994</v>
      </c>
      <c r="K54" s="107">
        <v>4247754.0999999996</v>
      </c>
      <c r="L54" s="107">
        <v>1951615.3200000003</v>
      </c>
    </row>
    <row r="55" spans="6:12" ht="30" x14ac:dyDescent="0.25">
      <c r="F55" s="93" t="s">
        <v>337</v>
      </c>
      <c r="G55" s="105" t="s">
        <v>336</v>
      </c>
      <c r="H55" s="105" t="s">
        <v>164</v>
      </c>
      <c r="I55" s="107">
        <v>5492499.9500000002</v>
      </c>
      <c r="J55" s="107">
        <v>5492500</v>
      </c>
      <c r="K55" s="107">
        <v>5492500</v>
      </c>
      <c r="L55" s="107">
        <v>5492500</v>
      </c>
    </row>
    <row r="56" spans="6:12" ht="30" x14ac:dyDescent="0.25">
      <c r="F56" s="93" t="s">
        <v>338</v>
      </c>
      <c r="G56" s="105" t="s">
        <v>336</v>
      </c>
      <c r="H56" s="105" t="s">
        <v>165</v>
      </c>
      <c r="I56" s="107">
        <v>5492500.0099999998</v>
      </c>
      <c r="J56" s="107">
        <v>5492500</v>
      </c>
      <c r="K56" s="107">
        <v>5492500</v>
      </c>
      <c r="L56" s="107">
        <v>5492500</v>
      </c>
    </row>
    <row r="57" spans="6:12" ht="45" x14ac:dyDescent="0.25">
      <c r="F57" s="93" t="s">
        <v>339</v>
      </c>
      <c r="G57" s="105" t="s">
        <v>340</v>
      </c>
      <c r="H57" s="105" t="s">
        <v>166</v>
      </c>
      <c r="I57" s="107">
        <v>5830000</v>
      </c>
      <c r="J57" s="107">
        <v>4417503.91</v>
      </c>
      <c r="K57" s="107">
        <v>1582503.9100000001</v>
      </c>
      <c r="L57" s="107">
        <v>269317.73000000004</v>
      </c>
    </row>
    <row r="58" spans="6:12" ht="60" x14ac:dyDescent="0.25">
      <c r="F58" s="93" t="s">
        <v>341</v>
      </c>
      <c r="G58" s="105" t="s">
        <v>342</v>
      </c>
      <c r="H58" s="105" t="s">
        <v>167</v>
      </c>
      <c r="I58" s="107">
        <v>3706370</v>
      </c>
      <c r="J58" s="107">
        <v>3614429.63</v>
      </c>
      <c r="K58" s="107">
        <v>738435.71</v>
      </c>
      <c r="L58" s="107">
        <v>173571.37</v>
      </c>
    </row>
    <row r="59" spans="6:12" ht="45" x14ac:dyDescent="0.25">
      <c r="F59" s="93" t="s">
        <v>343</v>
      </c>
      <c r="G59" s="105" t="s">
        <v>344</v>
      </c>
      <c r="H59" s="105" t="s">
        <v>168</v>
      </c>
      <c r="I59" s="107">
        <v>1700000</v>
      </c>
      <c r="J59" s="107">
        <v>1020578.53</v>
      </c>
      <c r="K59" s="107">
        <v>983865.62</v>
      </c>
      <c r="L59" s="107">
        <v>31522.46</v>
      </c>
    </row>
    <row r="60" spans="6:12" ht="45" x14ac:dyDescent="0.25">
      <c r="F60" s="93" t="s">
        <v>345</v>
      </c>
      <c r="G60" s="105" t="s">
        <v>346</v>
      </c>
      <c r="H60" s="105" t="s">
        <v>120</v>
      </c>
      <c r="I60" s="107">
        <v>2085000</v>
      </c>
      <c r="J60" s="107">
        <v>2339345.37</v>
      </c>
      <c r="K60" s="107">
        <v>2339345.37</v>
      </c>
      <c r="L60" s="107">
        <v>2339345.37</v>
      </c>
    </row>
    <row r="61" spans="6:12" ht="30" x14ac:dyDescent="0.25">
      <c r="F61" s="93" t="s">
        <v>347</v>
      </c>
      <c r="G61" s="105" t="s">
        <v>348</v>
      </c>
      <c r="H61" s="105" t="s">
        <v>122</v>
      </c>
      <c r="I61" s="107">
        <v>1386000</v>
      </c>
      <c r="J61" s="107">
        <v>1335763.8600000001</v>
      </c>
      <c r="K61" s="107">
        <v>207057.36</v>
      </c>
      <c r="L61" s="107">
        <v>5203.8599999999997</v>
      </c>
    </row>
    <row r="62" spans="6:12" ht="30" x14ac:dyDescent="0.25">
      <c r="F62" s="93" t="s">
        <v>349</v>
      </c>
      <c r="G62" s="105" t="s">
        <v>350</v>
      </c>
      <c r="H62" s="105" t="s">
        <v>169</v>
      </c>
      <c r="I62" s="107">
        <v>128640</v>
      </c>
      <c r="J62" s="107">
        <v>128640</v>
      </c>
      <c r="K62" s="107">
        <v>7920</v>
      </c>
      <c r="L62" s="107">
        <v>0</v>
      </c>
    </row>
    <row r="63" spans="6:12" ht="45" x14ac:dyDescent="0.25">
      <c r="F63" s="93" t="s">
        <v>351</v>
      </c>
      <c r="G63" s="105" t="s">
        <v>268</v>
      </c>
      <c r="H63" s="105" t="s">
        <v>121</v>
      </c>
      <c r="I63" s="107">
        <v>930600</v>
      </c>
      <c r="J63" s="107">
        <v>0</v>
      </c>
      <c r="K63" s="107">
        <v>0</v>
      </c>
      <c r="L63" s="107">
        <v>0</v>
      </c>
    </row>
    <row r="64" spans="6:12" ht="30" x14ac:dyDescent="0.25">
      <c r="F64" s="93" t="s">
        <v>352</v>
      </c>
      <c r="G64" s="105" t="s">
        <v>353</v>
      </c>
      <c r="H64" s="105" t="s">
        <v>170</v>
      </c>
      <c r="I64" s="107">
        <v>5418485</v>
      </c>
      <c r="J64" s="107">
        <v>5418485</v>
      </c>
      <c r="K64" s="107">
        <v>5418485</v>
      </c>
      <c r="L64" s="107">
        <v>3041968.05</v>
      </c>
    </row>
    <row r="65" spans="6:12" x14ac:dyDescent="0.25">
      <c r="F65" s="93" t="s">
        <v>354</v>
      </c>
      <c r="G65" s="105" t="s">
        <v>355</v>
      </c>
      <c r="H65" s="105" t="s">
        <v>171</v>
      </c>
      <c r="I65" s="107">
        <v>12160529</v>
      </c>
      <c r="J65" s="107">
        <v>12160529</v>
      </c>
      <c r="K65" s="107">
        <v>12160529</v>
      </c>
      <c r="L65" s="107">
        <v>5573432.8200000003</v>
      </c>
    </row>
    <row r="66" spans="6:12" x14ac:dyDescent="0.25">
      <c r="F66" s="93" t="s">
        <v>356</v>
      </c>
      <c r="G66" s="105" t="s">
        <v>357</v>
      </c>
      <c r="H66" s="105" t="s">
        <v>172</v>
      </c>
      <c r="I66" s="107">
        <v>15340850.690000001</v>
      </c>
      <c r="J66" s="107">
        <v>20806762.739999998</v>
      </c>
      <c r="K66" s="107">
        <v>20806762.739999998</v>
      </c>
      <c r="L66" s="107">
        <v>20806762.739999998</v>
      </c>
    </row>
    <row r="67" spans="6:12" ht="45" x14ac:dyDescent="0.25">
      <c r="F67" s="93" t="s">
        <v>358</v>
      </c>
      <c r="G67" s="105" t="s">
        <v>359</v>
      </c>
      <c r="H67" s="105" t="s">
        <v>173</v>
      </c>
      <c r="I67" s="107">
        <v>113379.63</v>
      </c>
      <c r="J67" s="107">
        <v>136588.67000000001</v>
      </c>
      <c r="K67" s="107">
        <v>136588.67000000001</v>
      </c>
      <c r="L67" s="107">
        <v>136588.67000000001</v>
      </c>
    </row>
    <row r="68" spans="6:12" ht="30" x14ac:dyDescent="0.25">
      <c r="F68" s="93" t="s">
        <v>360</v>
      </c>
      <c r="G68" s="105" t="s">
        <v>359</v>
      </c>
      <c r="H68" s="105" t="s">
        <v>174</v>
      </c>
      <c r="I68" s="107">
        <v>103350.88</v>
      </c>
      <c r="J68" s="107">
        <v>107623.99</v>
      </c>
      <c r="K68" s="107">
        <v>107623.99</v>
      </c>
      <c r="L68" s="107">
        <v>107623.99</v>
      </c>
    </row>
    <row r="69" spans="6:12" x14ac:dyDescent="0.25">
      <c r="F69" s="93" t="s">
        <v>361</v>
      </c>
      <c r="G69" s="105" t="s">
        <v>362</v>
      </c>
      <c r="H69" s="105" t="s">
        <v>175</v>
      </c>
      <c r="I69" s="107">
        <v>476545</v>
      </c>
      <c r="J69" s="107">
        <v>476507.1</v>
      </c>
      <c r="K69" s="107">
        <v>476507.1</v>
      </c>
      <c r="L69" s="107">
        <v>476507.1</v>
      </c>
    </row>
    <row r="70" spans="6:12" ht="30" x14ac:dyDescent="0.25">
      <c r="F70" s="93" t="s">
        <v>363</v>
      </c>
      <c r="G70" s="105" t="s">
        <v>364</v>
      </c>
      <c r="H70" s="105" t="s">
        <v>176</v>
      </c>
      <c r="I70" s="107">
        <v>249300.95</v>
      </c>
      <c r="J70" s="107">
        <v>203714.72</v>
      </c>
      <c r="K70" s="107">
        <v>203714.72</v>
      </c>
      <c r="L70" s="107">
        <v>203714.72</v>
      </c>
    </row>
    <row r="71" spans="6:12" ht="30" x14ac:dyDescent="0.25">
      <c r="F71" s="93" t="s">
        <v>365</v>
      </c>
      <c r="G71" s="105" t="s">
        <v>366</v>
      </c>
      <c r="H71" s="105" t="s">
        <v>177</v>
      </c>
      <c r="I71" s="107">
        <v>1881621</v>
      </c>
      <c r="J71" s="107">
        <v>1632200.84</v>
      </c>
      <c r="K71" s="107">
        <v>1632200.84</v>
      </c>
      <c r="L71" s="107">
        <v>1105068.3000000003</v>
      </c>
    </row>
    <row r="72" spans="6:12" ht="30" x14ac:dyDescent="0.25">
      <c r="F72" s="93" t="s">
        <v>367</v>
      </c>
      <c r="G72" s="105" t="s">
        <v>368</v>
      </c>
      <c r="H72" s="105" t="s">
        <v>178</v>
      </c>
      <c r="I72" s="107">
        <v>4837505</v>
      </c>
      <c r="J72" s="107">
        <v>2962307.06</v>
      </c>
      <c r="K72" s="107">
        <v>2962307.06</v>
      </c>
      <c r="L72" s="107">
        <v>2962307.06</v>
      </c>
    </row>
    <row r="73" spans="6:12" x14ac:dyDescent="0.25">
      <c r="F73" s="93" t="s">
        <v>369</v>
      </c>
      <c r="G73" s="105" t="s">
        <v>370</v>
      </c>
      <c r="H73" s="105" t="s">
        <v>179</v>
      </c>
      <c r="I73" s="107">
        <v>2195906</v>
      </c>
      <c r="J73" s="107">
        <v>1559160</v>
      </c>
      <c r="K73" s="107">
        <v>1559160</v>
      </c>
      <c r="L73" s="107">
        <v>1559160</v>
      </c>
    </row>
    <row r="74" spans="6:12" ht="45" x14ac:dyDescent="0.25">
      <c r="F74" s="93" t="s">
        <v>371</v>
      </c>
      <c r="G74" s="105" t="s">
        <v>372</v>
      </c>
      <c r="H74" s="105" t="s">
        <v>112</v>
      </c>
      <c r="I74" s="107">
        <v>10452435.43</v>
      </c>
      <c r="J74" s="107">
        <v>2561519.9500000002</v>
      </c>
      <c r="K74" s="107">
        <v>2193198.4499999997</v>
      </c>
      <c r="L74" s="107">
        <v>1355500.0799999998</v>
      </c>
    </row>
    <row r="75" spans="6:12" ht="30" x14ac:dyDescent="0.25">
      <c r="F75" s="93" t="s">
        <v>373</v>
      </c>
      <c r="G75" s="105" t="s">
        <v>374</v>
      </c>
      <c r="H75" s="105" t="s">
        <v>180</v>
      </c>
      <c r="I75" s="107">
        <v>5060570.7799999993</v>
      </c>
      <c r="J75" s="107">
        <v>5060570.7799999993</v>
      </c>
      <c r="K75" s="107">
        <v>5060570.7799999993</v>
      </c>
      <c r="L75" s="107">
        <v>822720.36</v>
      </c>
    </row>
    <row r="76" spans="6:12" ht="30" x14ac:dyDescent="0.25">
      <c r="F76" s="93" t="s">
        <v>375</v>
      </c>
      <c r="G76" s="105" t="s">
        <v>376</v>
      </c>
      <c r="H76" s="105" t="s">
        <v>101</v>
      </c>
      <c r="I76" s="107">
        <v>922695.01</v>
      </c>
      <c r="J76" s="107">
        <v>772375.85999999987</v>
      </c>
      <c r="K76" s="107">
        <v>772375.85999999987</v>
      </c>
      <c r="L76" s="107">
        <v>772375.85999999987</v>
      </c>
    </row>
    <row r="77" spans="6:12" ht="30" x14ac:dyDescent="0.25">
      <c r="F77" s="93" t="s">
        <v>377</v>
      </c>
      <c r="G77" s="105" t="s">
        <v>378</v>
      </c>
      <c r="H77" s="105" t="s">
        <v>181</v>
      </c>
      <c r="I77" s="107">
        <v>89962</v>
      </c>
      <c r="J77" s="107">
        <v>89909.08</v>
      </c>
      <c r="K77" s="107">
        <v>89909.08</v>
      </c>
      <c r="L77" s="107">
        <v>89909.08</v>
      </c>
    </row>
    <row r="78" spans="6:12" ht="45" x14ac:dyDescent="0.25">
      <c r="F78" s="93" t="s">
        <v>379</v>
      </c>
      <c r="G78" s="105" t="s">
        <v>380</v>
      </c>
      <c r="H78" s="105" t="s">
        <v>141</v>
      </c>
      <c r="I78" s="107">
        <v>12221332</v>
      </c>
      <c r="J78" s="107">
        <v>12221332</v>
      </c>
      <c r="K78" s="107">
        <v>0</v>
      </c>
      <c r="L78" s="107">
        <v>0</v>
      </c>
    </row>
    <row r="79" spans="6:12" ht="30" x14ac:dyDescent="0.25">
      <c r="F79" s="93" t="s">
        <v>381</v>
      </c>
      <c r="G79" s="105" t="s">
        <v>382</v>
      </c>
      <c r="H79" s="105" t="s">
        <v>110</v>
      </c>
      <c r="I79" s="107">
        <v>415000</v>
      </c>
      <c r="J79" s="107">
        <v>266402.74</v>
      </c>
      <c r="K79" s="107">
        <v>266402.74</v>
      </c>
      <c r="L79" s="107">
        <v>266402.74</v>
      </c>
    </row>
    <row r="80" spans="6:12" ht="30" x14ac:dyDescent="0.25">
      <c r="F80" s="93" t="s">
        <v>383</v>
      </c>
      <c r="G80" s="105" t="s">
        <v>384</v>
      </c>
      <c r="H80" s="105" t="s">
        <v>111</v>
      </c>
      <c r="I80" s="107">
        <v>10044000</v>
      </c>
      <c r="J80" s="107">
        <v>9932926.3499999996</v>
      </c>
      <c r="K80" s="107">
        <v>9932926.3499999996</v>
      </c>
      <c r="L80" s="107">
        <v>9288373.9399999995</v>
      </c>
    </row>
    <row r="81" spans="6:12" ht="30" x14ac:dyDescent="0.25">
      <c r="F81" s="93" t="s">
        <v>385</v>
      </c>
      <c r="G81" s="105" t="s">
        <v>386</v>
      </c>
      <c r="H81" s="105" t="s">
        <v>113</v>
      </c>
      <c r="I81" s="107">
        <v>9716999</v>
      </c>
      <c r="J81" s="107">
        <v>5620382.6899999995</v>
      </c>
      <c r="K81" s="107">
        <v>5620382.6899999995</v>
      </c>
      <c r="L81" s="107">
        <v>5620382.6899999995</v>
      </c>
    </row>
    <row r="82" spans="6:12" ht="30" x14ac:dyDescent="0.25">
      <c r="F82" s="93" t="s">
        <v>387</v>
      </c>
      <c r="G82" s="105" t="s">
        <v>388</v>
      </c>
      <c r="H82" s="105" t="s">
        <v>182</v>
      </c>
      <c r="I82" s="107">
        <v>11971158</v>
      </c>
      <c r="J82" s="107">
        <v>10009104.369999999</v>
      </c>
      <c r="K82" s="107">
        <v>3501604.3699999996</v>
      </c>
      <c r="L82" s="107">
        <v>2867374.1999999997</v>
      </c>
    </row>
    <row r="83" spans="6:12" ht="30" x14ac:dyDescent="0.25">
      <c r="F83" s="93" t="s">
        <v>389</v>
      </c>
      <c r="G83" s="105" t="s">
        <v>390</v>
      </c>
      <c r="H83" s="105" t="s">
        <v>116</v>
      </c>
      <c r="I83" s="107">
        <v>7204065</v>
      </c>
      <c r="J83" s="107">
        <v>4823861.3900000006</v>
      </c>
      <c r="K83" s="107">
        <v>4823861.3900000006</v>
      </c>
      <c r="L83" s="107">
        <v>4823861.3900000006</v>
      </c>
    </row>
    <row r="84" spans="6:12" x14ac:dyDescent="0.25">
      <c r="F84" s="93" t="s">
        <v>391</v>
      </c>
      <c r="G84" s="105" t="s">
        <v>392</v>
      </c>
      <c r="H84" s="105" t="s">
        <v>126</v>
      </c>
      <c r="I84" s="107">
        <v>1544891</v>
      </c>
      <c r="J84" s="107">
        <v>972718.41</v>
      </c>
      <c r="K84" s="107">
        <v>972718.41</v>
      </c>
      <c r="L84" s="107">
        <v>972718.41</v>
      </c>
    </row>
    <row r="85" spans="6:12" ht="30" x14ac:dyDescent="0.25">
      <c r="F85" s="93" t="s">
        <v>393</v>
      </c>
      <c r="G85" s="105" t="s">
        <v>394</v>
      </c>
      <c r="H85" s="105" t="s">
        <v>183</v>
      </c>
      <c r="I85" s="107">
        <v>1750000</v>
      </c>
      <c r="J85" s="107">
        <v>1743887.8299999998</v>
      </c>
      <c r="K85" s="107">
        <v>1674222.7999999998</v>
      </c>
      <c r="L85" s="107">
        <v>87509.409999999989</v>
      </c>
    </row>
    <row r="86" spans="6:12" ht="30" x14ac:dyDescent="0.25">
      <c r="F86" s="93" t="s">
        <v>395</v>
      </c>
      <c r="G86" s="105" t="s">
        <v>394</v>
      </c>
      <c r="H86" s="105" t="s">
        <v>184</v>
      </c>
      <c r="I86" s="107">
        <v>20154014.07</v>
      </c>
      <c r="J86" s="107">
        <v>23986059.16</v>
      </c>
      <c r="K86" s="107">
        <v>22613749.210000001</v>
      </c>
      <c r="L86" s="107">
        <v>9355751.1899999995</v>
      </c>
    </row>
    <row r="87" spans="6:12" ht="30" x14ac:dyDescent="0.25">
      <c r="F87" s="93" t="s">
        <v>396</v>
      </c>
      <c r="G87" s="105" t="s">
        <v>397</v>
      </c>
      <c r="H87" s="105" t="s">
        <v>124</v>
      </c>
      <c r="I87" s="107">
        <v>8758748.6099999994</v>
      </c>
      <c r="J87" s="107">
        <v>8758738.6099999994</v>
      </c>
      <c r="K87" s="107">
        <v>7955907.3200000003</v>
      </c>
      <c r="L87" s="107">
        <v>7774875.3799999999</v>
      </c>
    </row>
    <row r="88" spans="6:12" ht="45" x14ac:dyDescent="0.25">
      <c r="F88" s="93" t="s">
        <v>398</v>
      </c>
      <c r="G88" s="105" t="s">
        <v>399</v>
      </c>
      <c r="H88" s="105" t="s">
        <v>2407</v>
      </c>
      <c r="I88" s="107">
        <v>1128000</v>
      </c>
      <c r="J88" s="107">
        <v>1376735.9500000002</v>
      </c>
      <c r="K88" s="107">
        <v>1376735.9500000002</v>
      </c>
      <c r="L88" s="107">
        <v>1374367.81</v>
      </c>
    </row>
    <row r="89" spans="6:12" ht="30" x14ac:dyDescent="0.25">
      <c r="F89" s="93" t="s">
        <v>400</v>
      </c>
      <c r="G89" s="105" t="s">
        <v>399</v>
      </c>
      <c r="H89" s="105" t="s">
        <v>106</v>
      </c>
      <c r="I89" s="107">
        <v>3430000</v>
      </c>
      <c r="J89" s="107">
        <v>2903483.63</v>
      </c>
      <c r="K89" s="107">
        <v>2903483.62</v>
      </c>
      <c r="L89" s="107">
        <v>1603060.42</v>
      </c>
    </row>
    <row r="90" spans="6:12" ht="60" x14ac:dyDescent="0.25">
      <c r="F90" s="93" t="s">
        <v>401</v>
      </c>
      <c r="G90" s="105" t="s">
        <v>399</v>
      </c>
      <c r="H90" s="105" t="s">
        <v>237</v>
      </c>
      <c r="I90" s="107">
        <v>300000.06000000006</v>
      </c>
      <c r="J90" s="107">
        <v>0</v>
      </c>
      <c r="K90" s="107">
        <v>0</v>
      </c>
      <c r="L90" s="107">
        <v>0</v>
      </c>
    </row>
    <row r="91" spans="6:12" ht="30" x14ac:dyDescent="0.25">
      <c r="F91" s="93" t="s">
        <v>402</v>
      </c>
      <c r="G91" s="105" t="s">
        <v>399</v>
      </c>
      <c r="H91" s="105" t="s">
        <v>185</v>
      </c>
      <c r="I91" s="107">
        <v>3040000</v>
      </c>
      <c r="J91" s="107">
        <v>955514.86</v>
      </c>
      <c r="K91" s="107">
        <v>955514.86</v>
      </c>
      <c r="L91" s="107">
        <v>955514.86</v>
      </c>
    </row>
    <row r="92" spans="6:12" ht="30" x14ac:dyDescent="0.25">
      <c r="F92" s="93" t="s">
        <v>403</v>
      </c>
      <c r="G92" s="105" t="s">
        <v>399</v>
      </c>
      <c r="H92" s="105" t="s">
        <v>109</v>
      </c>
      <c r="I92" s="107">
        <v>290000</v>
      </c>
      <c r="J92" s="107">
        <v>299238.01999999996</v>
      </c>
      <c r="K92" s="107">
        <v>299238.01999999996</v>
      </c>
      <c r="L92" s="107">
        <v>299238.01999999996</v>
      </c>
    </row>
    <row r="93" spans="6:12" ht="30" x14ac:dyDescent="0.25">
      <c r="F93" s="93" t="s">
        <v>404</v>
      </c>
      <c r="G93" s="105" t="s">
        <v>399</v>
      </c>
      <c r="H93" s="105" t="s">
        <v>186</v>
      </c>
      <c r="I93" s="107">
        <v>1400000</v>
      </c>
      <c r="J93" s="107">
        <v>1400000</v>
      </c>
      <c r="K93" s="107">
        <v>1400000</v>
      </c>
      <c r="L93" s="107">
        <v>562841.41999999993</v>
      </c>
    </row>
    <row r="94" spans="6:12" x14ac:dyDescent="0.25">
      <c r="F94" s="93" t="s">
        <v>405</v>
      </c>
      <c r="G94" s="105" t="s">
        <v>399</v>
      </c>
      <c r="H94" s="105" t="s">
        <v>125</v>
      </c>
      <c r="I94" s="107">
        <v>500000</v>
      </c>
      <c r="J94" s="107">
        <v>254545.15000000002</v>
      </c>
      <c r="K94" s="107">
        <v>254545.15000000002</v>
      </c>
      <c r="L94" s="107">
        <v>254545.15000000002</v>
      </c>
    </row>
    <row r="95" spans="6:12" ht="30" x14ac:dyDescent="0.25">
      <c r="F95" s="93" t="s">
        <v>406</v>
      </c>
      <c r="G95" s="105" t="s">
        <v>2425</v>
      </c>
      <c r="H95" s="105" t="s">
        <v>129</v>
      </c>
      <c r="I95" s="107">
        <v>335868</v>
      </c>
      <c r="J95" s="107">
        <v>399902.12</v>
      </c>
      <c r="K95" s="107">
        <v>399902.12</v>
      </c>
      <c r="L95" s="107">
        <v>399902.12</v>
      </c>
    </row>
    <row r="96" spans="6:12" ht="30" x14ac:dyDescent="0.25">
      <c r="F96" s="93" t="s">
        <v>407</v>
      </c>
      <c r="G96" s="105" t="s">
        <v>408</v>
      </c>
      <c r="H96" s="105" t="s">
        <v>187</v>
      </c>
      <c r="I96" s="107">
        <v>637548.12</v>
      </c>
      <c r="J96" s="107">
        <v>637548.12</v>
      </c>
      <c r="K96" s="107">
        <v>637548.12</v>
      </c>
      <c r="L96" s="107">
        <v>637548.12</v>
      </c>
    </row>
    <row r="97" spans="6:12" ht="30" x14ac:dyDescent="0.25">
      <c r="F97" s="93" t="s">
        <v>409</v>
      </c>
      <c r="G97" s="105" t="s">
        <v>410</v>
      </c>
      <c r="H97" s="105" t="s">
        <v>188</v>
      </c>
      <c r="I97" s="107">
        <v>1662821</v>
      </c>
      <c r="J97" s="107">
        <v>1172930.53</v>
      </c>
      <c r="K97" s="107">
        <v>1172930.53</v>
      </c>
      <c r="L97" s="107">
        <v>1109943.6100000001</v>
      </c>
    </row>
    <row r="98" spans="6:12" ht="30" x14ac:dyDescent="0.25">
      <c r="F98" s="93" t="s">
        <v>411</v>
      </c>
      <c r="G98" s="105" t="s">
        <v>412</v>
      </c>
      <c r="H98" s="105" t="s">
        <v>189</v>
      </c>
      <c r="I98" s="107">
        <v>1569482</v>
      </c>
      <c r="J98" s="107">
        <v>1550146.17</v>
      </c>
      <c r="K98" s="107">
        <v>1550146.17</v>
      </c>
      <c r="L98" s="107">
        <v>1550146.17</v>
      </c>
    </row>
    <row r="99" spans="6:12" ht="30" x14ac:dyDescent="0.25">
      <c r="F99" s="93" t="s">
        <v>413</v>
      </c>
      <c r="G99" s="105" t="s">
        <v>414</v>
      </c>
      <c r="H99" s="105" t="s">
        <v>105</v>
      </c>
      <c r="I99" s="107">
        <v>4419406</v>
      </c>
      <c r="J99" s="107">
        <v>4408703.0200000005</v>
      </c>
      <c r="K99" s="107">
        <v>4408703.0200000005</v>
      </c>
      <c r="L99" s="107">
        <v>4408703.0200000005</v>
      </c>
    </row>
    <row r="100" spans="6:12" ht="30" x14ac:dyDescent="0.25">
      <c r="F100" s="93" t="s">
        <v>415</v>
      </c>
      <c r="G100" s="105" t="s">
        <v>416</v>
      </c>
      <c r="H100" s="105" t="s">
        <v>190</v>
      </c>
      <c r="I100" s="107">
        <v>1892465</v>
      </c>
      <c r="J100" s="107">
        <v>1892465</v>
      </c>
      <c r="K100" s="107">
        <v>855597.26</v>
      </c>
      <c r="L100" s="107">
        <v>558297.26</v>
      </c>
    </row>
    <row r="101" spans="6:12" ht="45" x14ac:dyDescent="0.25">
      <c r="F101" s="93" t="s">
        <v>417</v>
      </c>
      <c r="G101" s="105" t="s">
        <v>418</v>
      </c>
      <c r="H101" s="105" t="s">
        <v>191</v>
      </c>
      <c r="I101" s="107">
        <v>179076</v>
      </c>
      <c r="J101" s="107">
        <v>179086</v>
      </c>
      <c r="K101" s="107">
        <v>179086</v>
      </c>
      <c r="L101" s="107">
        <v>94939</v>
      </c>
    </row>
    <row r="102" spans="6:12" x14ac:dyDescent="0.25">
      <c r="F102" s="93" t="s">
        <v>419</v>
      </c>
      <c r="G102" s="105" t="s">
        <v>420</v>
      </c>
      <c r="H102" s="105" t="s">
        <v>192</v>
      </c>
      <c r="I102" s="107">
        <v>176469</v>
      </c>
      <c r="J102" s="107">
        <v>121605</v>
      </c>
      <c r="K102" s="107">
        <v>121605</v>
      </c>
      <c r="L102" s="107">
        <v>121605</v>
      </c>
    </row>
    <row r="103" spans="6:12" ht="30" x14ac:dyDescent="0.25">
      <c r="F103" s="93" t="s">
        <v>421</v>
      </c>
      <c r="G103" s="105" t="s">
        <v>422</v>
      </c>
      <c r="H103" s="105" t="s">
        <v>193</v>
      </c>
      <c r="I103" s="107">
        <v>21261</v>
      </c>
      <c r="J103" s="107">
        <v>21956.870000000003</v>
      </c>
      <c r="K103" s="107">
        <v>21956.870000000003</v>
      </c>
      <c r="L103" s="107">
        <v>21956.870000000003</v>
      </c>
    </row>
    <row r="104" spans="6:12" ht="30" x14ac:dyDescent="0.25">
      <c r="F104" s="93" t="s">
        <v>423</v>
      </c>
      <c r="G104" s="105" t="s">
        <v>424</v>
      </c>
      <c r="H104" s="105" t="s">
        <v>194</v>
      </c>
      <c r="I104" s="107">
        <v>3000000</v>
      </c>
      <c r="J104" s="107">
        <v>2743995.73</v>
      </c>
      <c r="K104" s="107">
        <v>2743995.73</v>
      </c>
      <c r="L104" s="107">
        <v>2743995.73</v>
      </c>
    </row>
    <row r="105" spans="6:12" ht="45" x14ac:dyDescent="0.25">
      <c r="F105" s="93" t="s">
        <v>425</v>
      </c>
      <c r="G105" s="105" t="s">
        <v>426</v>
      </c>
      <c r="H105" s="105" t="s">
        <v>195</v>
      </c>
      <c r="I105" s="107">
        <v>2901883</v>
      </c>
      <c r="J105" s="107">
        <v>1863633.27</v>
      </c>
      <c r="K105" s="107">
        <v>1863633.27</v>
      </c>
      <c r="L105" s="107">
        <v>1863633.27</v>
      </c>
    </row>
    <row r="106" spans="6:12" ht="45" x14ac:dyDescent="0.25">
      <c r="F106" s="93" t="s">
        <v>427</v>
      </c>
      <c r="G106" s="105" t="s">
        <v>428</v>
      </c>
      <c r="H106" s="105" t="s">
        <v>238</v>
      </c>
      <c r="I106" s="107">
        <v>4976985</v>
      </c>
      <c r="J106" s="107">
        <v>4900000</v>
      </c>
      <c r="K106" s="107">
        <v>4900000</v>
      </c>
      <c r="L106" s="107">
        <v>4900000</v>
      </c>
    </row>
    <row r="107" spans="6:12" ht="30" x14ac:dyDescent="0.25">
      <c r="F107" s="93" t="s">
        <v>429</v>
      </c>
      <c r="G107" s="105" t="s">
        <v>430</v>
      </c>
      <c r="H107" s="105" t="s">
        <v>221</v>
      </c>
      <c r="I107" s="107">
        <v>109849.04000000001</v>
      </c>
      <c r="J107" s="107">
        <v>47294.04</v>
      </c>
      <c r="K107" s="107">
        <v>47294.04</v>
      </c>
      <c r="L107" s="107">
        <v>47294.04</v>
      </c>
    </row>
    <row r="108" spans="6:12" x14ac:dyDescent="0.25">
      <c r="F108" s="93" t="s">
        <v>431</v>
      </c>
      <c r="G108" s="105" t="s">
        <v>432</v>
      </c>
      <c r="H108" s="105" t="s">
        <v>196</v>
      </c>
      <c r="I108" s="107">
        <v>2300000</v>
      </c>
      <c r="J108" s="107">
        <v>1426544.24</v>
      </c>
      <c r="K108" s="107">
        <v>1426544.24</v>
      </c>
      <c r="L108" s="107">
        <v>837994.83</v>
      </c>
    </row>
    <row r="109" spans="6:12" ht="30" x14ac:dyDescent="0.25">
      <c r="F109" s="93" t="s">
        <v>433</v>
      </c>
      <c r="G109" s="105" t="s">
        <v>432</v>
      </c>
      <c r="H109" s="105" t="s">
        <v>197</v>
      </c>
      <c r="I109" s="107">
        <v>2200000</v>
      </c>
      <c r="J109" s="107">
        <v>1693413.4200000002</v>
      </c>
      <c r="K109" s="107">
        <v>1693413.4200000002</v>
      </c>
      <c r="L109" s="107">
        <v>1691126.2100000002</v>
      </c>
    </row>
    <row r="110" spans="6:12" ht="30" x14ac:dyDescent="0.25">
      <c r="F110" s="93" t="s">
        <v>434</v>
      </c>
      <c r="G110" s="105" t="s">
        <v>435</v>
      </c>
      <c r="H110" s="105" t="s">
        <v>198</v>
      </c>
      <c r="I110" s="107">
        <v>5820682.1100000003</v>
      </c>
      <c r="J110" s="107">
        <v>4765439.0900000008</v>
      </c>
      <c r="K110" s="107">
        <v>4765439.0900000008</v>
      </c>
      <c r="L110" s="107">
        <v>4630112.7600000007</v>
      </c>
    </row>
    <row r="111" spans="6:12" x14ac:dyDescent="0.25">
      <c r="F111" s="93" t="s">
        <v>436</v>
      </c>
      <c r="G111" s="105" t="s">
        <v>437</v>
      </c>
      <c r="H111" s="105" t="s">
        <v>199</v>
      </c>
      <c r="I111" s="107">
        <v>354899</v>
      </c>
      <c r="J111" s="107">
        <v>295735.33999999997</v>
      </c>
      <c r="K111" s="107">
        <v>295735.33999999997</v>
      </c>
      <c r="L111" s="107">
        <v>295735.33999999997</v>
      </c>
    </row>
    <row r="112" spans="6:12" ht="30" x14ac:dyDescent="0.25">
      <c r="F112" s="93" t="s">
        <v>438</v>
      </c>
      <c r="G112" s="105" t="s">
        <v>439</v>
      </c>
      <c r="H112" s="105" t="s">
        <v>102</v>
      </c>
      <c r="I112" s="107">
        <v>724650.04</v>
      </c>
      <c r="J112" s="107">
        <v>724650.03999999992</v>
      </c>
      <c r="K112" s="107">
        <v>563834.48</v>
      </c>
      <c r="L112" s="107">
        <v>563834.48</v>
      </c>
    </row>
    <row r="113" spans="6:12" x14ac:dyDescent="0.25">
      <c r="F113" s="93" t="s">
        <v>440</v>
      </c>
      <c r="G113" s="105" t="s">
        <v>441</v>
      </c>
      <c r="H113" s="105" t="s">
        <v>104</v>
      </c>
      <c r="I113" s="107">
        <v>201954.15</v>
      </c>
      <c r="J113" s="107">
        <v>201952.42</v>
      </c>
      <c r="K113" s="107">
        <v>201952.42</v>
      </c>
      <c r="L113" s="107">
        <v>201952.42</v>
      </c>
    </row>
    <row r="114" spans="6:12" ht="45" x14ac:dyDescent="0.25">
      <c r="F114" s="93" t="s">
        <v>442</v>
      </c>
      <c r="G114" s="105" t="s">
        <v>443</v>
      </c>
      <c r="H114" s="105" t="s">
        <v>200</v>
      </c>
      <c r="I114" s="107">
        <v>689291.98</v>
      </c>
      <c r="J114" s="107">
        <v>673885.16999999993</v>
      </c>
      <c r="K114" s="107">
        <v>673885.16999999993</v>
      </c>
      <c r="L114" s="107">
        <v>528428.65</v>
      </c>
    </row>
    <row r="115" spans="6:12" ht="30" x14ac:dyDescent="0.25">
      <c r="F115" s="93" t="s">
        <v>444</v>
      </c>
      <c r="G115" s="105" t="s">
        <v>445</v>
      </c>
      <c r="H115" s="105" t="s">
        <v>201</v>
      </c>
      <c r="I115" s="107">
        <v>959861.53</v>
      </c>
      <c r="J115" s="107">
        <v>1149812.8</v>
      </c>
      <c r="K115" s="107">
        <v>1149812.8</v>
      </c>
      <c r="L115" s="107">
        <v>1149812.8</v>
      </c>
    </row>
    <row r="116" spans="6:12" ht="45" x14ac:dyDescent="0.25">
      <c r="F116" s="93" t="s">
        <v>446</v>
      </c>
      <c r="G116" s="105" t="s">
        <v>447</v>
      </c>
      <c r="H116" s="105" t="s">
        <v>202</v>
      </c>
      <c r="I116" s="107">
        <v>37694.300000000003</v>
      </c>
      <c r="J116" s="107">
        <v>45585.34</v>
      </c>
      <c r="K116" s="107">
        <v>45585.34</v>
      </c>
      <c r="L116" s="107">
        <v>45585.34</v>
      </c>
    </row>
    <row r="117" spans="6:12" ht="45" x14ac:dyDescent="0.25">
      <c r="F117" s="93" t="s">
        <v>448</v>
      </c>
      <c r="G117" s="105" t="s">
        <v>449</v>
      </c>
      <c r="H117" s="105" t="s">
        <v>142</v>
      </c>
      <c r="I117" s="107">
        <v>120000</v>
      </c>
      <c r="J117" s="107">
        <v>117491</v>
      </c>
      <c r="K117" s="107">
        <v>117491</v>
      </c>
      <c r="L117" s="107">
        <v>117491</v>
      </c>
    </row>
    <row r="118" spans="6:12" ht="30" x14ac:dyDescent="0.25">
      <c r="F118" s="93" t="s">
        <v>450</v>
      </c>
      <c r="G118" s="105" t="s">
        <v>451</v>
      </c>
      <c r="H118" s="105" t="s">
        <v>103</v>
      </c>
      <c r="I118" s="107">
        <v>294111.08</v>
      </c>
      <c r="J118" s="107">
        <v>278542.83999999997</v>
      </c>
      <c r="K118" s="107">
        <v>278542.83999999997</v>
      </c>
      <c r="L118" s="107">
        <v>278542.83999999997</v>
      </c>
    </row>
    <row r="119" spans="6:12" ht="30" x14ac:dyDescent="0.25">
      <c r="F119" s="93" t="s">
        <v>452</v>
      </c>
      <c r="G119" s="105" t="s">
        <v>453</v>
      </c>
      <c r="H119" s="105" t="s">
        <v>114</v>
      </c>
      <c r="I119" s="107">
        <v>253386.13</v>
      </c>
      <c r="J119" s="107">
        <v>253365.28999999998</v>
      </c>
      <c r="K119" s="107">
        <v>116391.29</v>
      </c>
      <c r="L119" s="107">
        <v>116391.29</v>
      </c>
    </row>
    <row r="120" spans="6:12" ht="60" x14ac:dyDescent="0.25">
      <c r="F120" s="93" t="s">
        <v>454</v>
      </c>
      <c r="G120" s="105" t="s">
        <v>455</v>
      </c>
      <c r="H120" s="105" t="s">
        <v>945</v>
      </c>
      <c r="I120" s="107">
        <v>711542.45</v>
      </c>
      <c r="J120" s="107">
        <v>641394.10000000009</v>
      </c>
      <c r="K120" s="107">
        <v>641394.10000000009</v>
      </c>
      <c r="L120" s="107">
        <v>372005.07</v>
      </c>
    </row>
    <row r="121" spans="6:12" x14ac:dyDescent="0.25">
      <c r="F121" s="93" t="s">
        <v>456</v>
      </c>
      <c r="G121" s="105" t="s">
        <v>457</v>
      </c>
      <c r="H121" s="105" t="s">
        <v>107</v>
      </c>
      <c r="I121" s="107">
        <v>595850.87</v>
      </c>
      <c r="J121" s="107">
        <v>287347.44</v>
      </c>
      <c r="K121" s="107">
        <v>287347.44</v>
      </c>
      <c r="L121" s="107">
        <v>287347.44</v>
      </c>
    </row>
    <row r="122" spans="6:12" ht="45" x14ac:dyDescent="0.25">
      <c r="F122" s="93" t="s">
        <v>458</v>
      </c>
      <c r="G122" s="105" t="s">
        <v>459</v>
      </c>
      <c r="H122" s="105" t="s">
        <v>137</v>
      </c>
      <c r="I122" s="107">
        <v>2255868.02</v>
      </c>
      <c r="J122" s="107">
        <v>1217346.02</v>
      </c>
      <c r="K122" s="107">
        <v>1217346.02</v>
      </c>
      <c r="L122" s="107">
        <v>1217346.02</v>
      </c>
    </row>
    <row r="123" spans="6:12" ht="45" x14ac:dyDescent="0.25">
      <c r="F123" s="93" t="s">
        <v>460</v>
      </c>
      <c r="G123" s="105" t="s">
        <v>461</v>
      </c>
      <c r="H123" s="105" t="s">
        <v>136</v>
      </c>
      <c r="I123" s="107">
        <v>1192294</v>
      </c>
      <c r="J123" s="107">
        <v>0</v>
      </c>
      <c r="K123" s="107">
        <v>0</v>
      </c>
      <c r="L123" s="107">
        <v>0</v>
      </c>
    </row>
    <row r="124" spans="6:12" ht="45" x14ac:dyDescent="0.25">
      <c r="F124" s="93" t="s">
        <v>462</v>
      </c>
      <c r="G124" s="105" t="s">
        <v>463</v>
      </c>
      <c r="H124" s="105" t="s">
        <v>143</v>
      </c>
      <c r="I124" s="107">
        <v>4000000.0299999993</v>
      </c>
      <c r="J124" s="107">
        <v>3525385.2399999998</v>
      </c>
      <c r="K124" s="107">
        <v>1027685.6799999999</v>
      </c>
      <c r="L124" s="107">
        <v>382839.97</v>
      </c>
    </row>
    <row r="125" spans="6:12" ht="60" x14ac:dyDescent="0.25">
      <c r="F125" s="93" t="s">
        <v>464</v>
      </c>
      <c r="G125" s="105" t="s">
        <v>465</v>
      </c>
      <c r="H125" s="105" t="s">
        <v>203</v>
      </c>
      <c r="I125" s="107">
        <v>1535695</v>
      </c>
      <c r="J125" s="107">
        <v>1535695</v>
      </c>
      <c r="K125" s="107">
        <v>722481.42</v>
      </c>
      <c r="L125" s="107">
        <v>55881.42</v>
      </c>
    </row>
    <row r="126" spans="6:12" ht="30" x14ac:dyDescent="0.25">
      <c r="F126" s="93" t="s">
        <v>466</v>
      </c>
      <c r="G126" s="105" t="s">
        <v>467</v>
      </c>
      <c r="H126" s="105" t="s">
        <v>144</v>
      </c>
      <c r="I126" s="107">
        <v>620964</v>
      </c>
      <c r="J126" s="107">
        <v>189194.16</v>
      </c>
      <c r="K126" s="107">
        <v>189194.16</v>
      </c>
      <c r="L126" s="107">
        <v>189194.16</v>
      </c>
    </row>
    <row r="127" spans="6:12" ht="30" x14ac:dyDescent="0.25">
      <c r="F127" s="93" t="s">
        <v>468</v>
      </c>
      <c r="G127" s="105" t="s">
        <v>469</v>
      </c>
      <c r="H127" s="105" t="s">
        <v>145</v>
      </c>
      <c r="I127" s="107">
        <v>1709503</v>
      </c>
      <c r="J127" s="107">
        <v>0</v>
      </c>
      <c r="K127" s="107">
        <v>0</v>
      </c>
      <c r="L127" s="107">
        <v>0</v>
      </c>
    </row>
    <row r="128" spans="6:12" ht="60" x14ac:dyDescent="0.25">
      <c r="F128" s="93" t="s">
        <v>470</v>
      </c>
      <c r="G128" s="105" t="s">
        <v>471</v>
      </c>
      <c r="H128" s="105" t="s">
        <v>146</v>
      </c>
      <c r="I128" s="107">
        <v>282043</v>
      </c>
      <c r="J128" s="107">
        <v>282043</v>
      </c>
      <c r="K128" s="107">
        <v>0</v>
      </c>
      <c r="L128" s="107">
        <v>0</v>
      </c>
    </row>
    <row r="129" spans="6:12" ht="45" x14ac:dyDescent="0.25">
      <c r="F129" s="93" t="s">
        <v>472</v>
      </c>
      <c r="G129" s="93" t="s">
        <v>473</v>
      </c>
      <c r="H129" s="105" t="s">
        <v>210</v>
      </c>
      <c r="I129" s="148">
        <v>0</v>
      </c>
      <c r="J129" s="148">
        <v>0</v>
      </c>
      <c r="K129" s="148">
        <v>0</v>
      </c>
      <c r="L129" s="148">
        <v>0</v>
      </c>
    </row>
    <row r="130" spans="6:12" ht="45" x14ac:dyDescent="0.25">
      <c r="F130" s="93" t="s">
        <v>474</v>
      </c>
      <c r="G130" s="105" t="s">
        <v>475</v>
      </c>
      <c r="H130" s="105" t="s">
        <v>211</v>
      </c>
      <c r="I130" s="107">
        <v>2674580.0099999998</v>
      </c>
      <c r="J130" s="107">
        <v>0</v>
      </c>
      <c r="K130" s="107">
        <v>0</v>
      </c>
      <c r="L130" s="107">
        <v>0</v>
      </c>
    </row>
    <row r="131" spans="6:12" ht="45" x14ac:dyDescent="0.25">
      <c r="F131" s="93" t="s">
        <v>476</v>
      </c>
      <c r="G131" s="105" t="s">
        <v>344</v>
      </c>
      <c r="H131" s="105" t="s">
        <v>204</v>
      </c>
      <c r="I131" s="107">
        <v>2472877</v>
      </c>
      <c r="J131" s="107">
        <v>197409.79</v>
      </c>
      <c r="K131" s="107">
        <v>91303.31</v>
      </c>
      <c r="L131" s="107">
        <v>18260.650000000001</v>
      </c>
    </row>
    <row r="132" spans="6:12" ht="30" x14ac:dyDescent="0.25">
      <c r="F132" s="93" t="s">
        <v>477</v>
      </c>
      <c r="G132" s="105" t="s">
        <v>478</v>
      </c>
      <c r="H132" s="105" t="s">
        <v>219</v>
      </c>
      <c r="I132" s="107">
        <v>3000000</v>
      </c>
      <c r="J132" s="107">
        <v>2089313.4300000002</v>
      </c>
      <c r="K132" s="107">
        <v>1792778.63</v>
      </c>
      <c r="L132" s="107">
        <v>1792778.63</v>
      </c>
    </row>
    <row r="133" spans="6:12" ht="60" x14ac:dyDescent="0.25">
      <c r="F133" s="93" t="s">
        <v>479</v>
      </c>
      <c r="G133" s="105" t="s">
        <v>480</v>
      </c>
      <c r="H133" s="105" t="s">
        <v>222</v>
      </c>
      <c r="I133" s="107">
        <v>10330000</v>
      </c>
      <c r="J133" s="107">
        <v>5000000</v>
      </c>
      <c r="K133" s="107">
        <v>0</v>
      </c>
      <c r="L133" s="107">
        <v>0</v>
      </c>
    </row>
    <row r="134" spans="6:12" x14ac:dyDescent="0.25">
      <c r="F134" s="93" t="s">
        <v>481</v>
      </c>
      <c r="G134" s="105" t="s">
        <v>268</v>
      </c>
      <c r="H134" s="105" t="s">
        <v>223</v>
      </c>
      <c r="I134" s="107">
        <v>759049</v>
      </c>
      <c r="J134" s="107">
        <v>0</v>
      </c>
      <c r="K134" s="107">
        <v>0</v>
      </c>
      <c r="L134" s="107">
        <v>0</v>
      </c>
    </row>
    <row r="135" spans="6:12" ht="30" x14ac:dyDescent="0.25">
      <c r="F135" s="93" t="s">
        <v>482</v>
      </c>
      <c r="G135" s="105" t="s">
        <v>2426</v>
      </c>
      <c r="H135" s="105" t="s">
        <v>963</v>
      </c>
      <c r="I135" s="107">
        <v>2080514</v>
      </c>
      <c r="J135" s="107">
        <v>2080514</v>
      </c>
      <c r="K135" s="107">
        <v>2080514</v>
      </c>
      <c r="L135" s="107">
        <v>37165.369999999995</v>
      </c>
    </row>
    <row r="136" spans="6:12" x14ac:dyDescent="0.25">
      <c r="F136" s="93" t="s">
        <v>483</v>
      </c>
      <c r="G136" s="105" t="s">
        <v>334</v>
      </c>
      <c r="H136" s="105" t="s">
        <v>224</v>
      </c>
      <c r="I136" s="107">
        <v>2380000</v>
      </c>
      <c r="J136" s="107">
        <v>0</v>
      </c>
      <c r="K136" s="107">
        <v>0</v>
      </c>
      <c r="L136" s="107">
        <v>0</v>
      </c>
    </row>
    <row r="137" spans="6:12" x14ac:dyDescent="0.25">
      <c r="F137" s="93" t="s">
        <v>484</v>
      </c>
      <c r="G137" s="105" t="s">
        <v>334</v>
      </c>
      <c r="H137" s="105" t="s">
        <v>231</v>
      </c>
      <c r="I137" s="107">
        <v>200000</v>
      </c>
      <c r="J137" s="107">
        <v>7349.58</v>
      </c>
      <c r="K137" s="107">
        <v>7349.58</v>
      </c>
      <c r="L137" s="107">
        <v>7349.58</v>
      </c>
    </row>
    <row r="138" spans="6:12" ht="30" x14ac:dyDescent="0.25">
      <c r="F138" s="93" t="s">
        <v>485</v>
      </c>
      <c r="G138" s="105" t="s">
        <v>480</v>
      </c>
      <c r="H138" s="105" t="s">
        <v>225</v>
      </c>
      <c r="I138" s="107">
        <v>6871000</v>
      </c>
      <c r="J138" s="107">
        <v>0</v>
      </c>
      <c r="K138" s="107">
        <v>0</v>
      </c>
      <c r="L138" s="107">
        <v>0</v>
      </c>
    </row>
    <row r="139" spans="6:12" ht="45" x14ac:dyDescent="0.25">
      <c r="F139" s="93" t="s">
        <v>486</v>
      </c>
      <c r="G139" s="105" t="s">
        <v>487</v>
      </c>
      <c r="H139" s="105" t="s">
        <v>970</v>
      </c>
      <c r="I139" s="107">
        <v>3289450.5</v>
      </c>
      <c r="J139" s="107">
        <v>3289450.51</v>
      </c>
      <c r="K139" s="107">
        <v>3289450.51</v>
      </c>
      <c r="L139" s="107">
        <v>21198.29</v>
      </c>
    </row>
    <row r="140" spans="6:12" x14ac:dyDescent="0.25">
      <c r="F140" s="93" t="s">
        <v>488</v>
      </c>
      <c r="G140" s="105" t="s">
        <v>268</v>
      </c>
      <c r="H140" s="105" t="s">
        <v>240</v>
      </c>
      <c r="I140" s="107">
        <v>371898</v>
      </c>
      <c r="J140" s="107">
        <v>0</v>
      </c>
      <c r="K140" s="107">
        <v>0</v>
      </c>
      <c r="L140" s="107">
        <v>0</v>
      </c>
    </row>
    <row r="141" spans="6:12" x14ac:dyDescent="0.25">
      <c r="F141" s="93" t="s">
        <v>489</v>
      </c>
      <c r="G141" s="105" t="s">
        <v>268</v>
      </c>
      <c r="H141" s="105" t="s">
        <v>241</v>
      </c>
      <c r="I141" s="107">
        <v>930000</v>
      </c>
      <c r="J141" s="107">
        <v>0</v>
      </c>
      <c r="K141" s="107">
        <v>0</v>
      </c>
      <c r="L141" s="107">
        <v>0</v>
      </c>
    </row>
    <row r="142" spans="6:12" x14ac:dyDescent="0.25">
      <c r="F142" s="93" t="s">
        <v>490</v>
      </c>
      <c r="G142" s="93" t="s">
        <v>2693</v>
      </c>
      <c r="H142" s="105" t="s">
        <v>976</v>
      </c>
      <c r="I142" s="148">
        <v>3749999</v>
      </c>
      <c r="J142" s="148">
        <v>0</v>
      </c>
      <c r="K142" s="148">
        <v>0</v>
      </c>
      <c r="L142" s="148">
        <v>0</v>
      </c>
    </row>
    <row r="143" spans="6:12" ht="45" x14ac:dyDescent="0.25">
      <c r="F143" s="93" t="s">
        <v>491</v>
      </c>
      <c r="G143" s="105" t="s">
        <v>268</v>
      </c>
      <c r="H143" s="105" t="s">
        <v>242</v>
      </c>
      <c r="I143" s="107">
        <v>5769500</v>
      </c>
      <c r="J143" s="107">
        <v>0</v>
      </c>
      <c r="K143" s="107">
        <v>0</v>
      </c>
      <c r="L143" s="107">
        <v>0</v>
      </c>
    </row>
    <row r="144" spans="6:12" ht="45" x14ac:dyDescent="0.25">
      <c r="F144" s="93" t="s">
        <v>492</v>
      </c>
      <c r="G144" s="105" t="s">
        <v>2427</v>
      </c>
      <c r="H144" s="105" t="s">
        <v>493</v>
      </c>
      <c r="I144" s="107">
        <v>890000</v>
      </c>
      <c r="J144" s="107">
        <v>450000</v>
      </c>
      <c r="K144" s="107">
        <v>450000</v>
      </c>
      <c r="L144" s="107">
        <v>0</v>
      </c>
    </row>
    <row r="145" spans="6:12" ht="45" x14ac:dyDescent="0.25">
      <c r="F145" s="93" t="s">
        <v>716</v>
      </c>
      <c r="G145" s="105" t="s">
        <v>268</v>
      </c>
      <c r="H145" s="105" t="s">
        <v>979</v>
      </c>
      <c r="I145" s="107">
        <v>2607540</v>
      </c>
      <c r="J145" s="107">
        <v>0</v>
      </c>
      <c r="K145" s="107">
        <v>0</v>
      </c>
      <c r="L145" s="107">
        <v>0</v>
      </c>
    </row>
    <row r="146" spans="6:12" x14ac:dyDescent="0.25">
      <c r="F146" s="93" t="s">
        <v>717</v>
      </c>
      <c r="G146" s="105" t="s">
        <v>268</v>
      </c>
      <c r="H146" s="105" t="s">
        <v>980</v>
      </c>
      <c r="I146" s="107">
        <v>652271</v>
      </c>
      <c r="J146" s="107">
        <v>0</v>
      </c>
      <c r="K146" s="107">
        <v>0</v>
      </c>
      <c r="L146" s="107">
        <v>0</v>
      </c>
    </row>
    <row r="147" spans="6:12" x14ac:dyDescent="0.25">
      <c r="F147" s="93" t="s">
        <v>718</v>
      </c>
      <c r="G147" s="105" t="s">
        <v>268</v>
      </c>
      <c r="H147" s="105" t="s">
        <v>981</v>
      </c>
      <c r="I147" s="107">
        <v>8120905.8999999994</v>
      </c>
      <c r="J147" s="107">
        <v>0</v>
      </c>
      <c r="K147" s="107">
        <v>0</v>
      </c>
      <c r="L147" s="107">
        <v>0</v>
      </c>
    </row>
    <row r="148" spans="6:12" ht="30" x14ac:dyDescent="0.25">
      <c r="F148" s="93" t="s">
        <v>719</v>
      </c>
      <c r="G148" s="105" t="s">
        <v>268</v>
      </c>
      <c r="H148" s="105" t="s">
        <v>983</v>
      </c>
      <c r="I148" s="107">
        <v>597463.1</v>
      </c>
      <c r="J148" s="107">
        <v>0</v>
      </c>
      <c r="K148" s="107">
        <v>0</v>
      </c>
      <c r="L148" s="107">
        <v>0</v>
      </c>
    </row>
    <row r="149" spans="6:12" ht="30" x14ac:dyDescent="0.25">
      <c r="F149" s="93" t="s">
        <v>720</v>
      </c>
      <c r="G149" s="105" t="s">
        <v>268</v>
      </c>
      <c r="H149" s="105" t="s">
        <v>985</v>
      </c>
      <c r="I149" s="107">
        <v>99998.06</v>
      </c>
      <c r="J149" s="107">
        <v>0</v>
      </c>
      <c r="K149" s="107">
        <v>0</v>
      </c>
      <c r="L149" s="107">
        <v>0</v>
      </c>
    </row>
    <row r="150" spans="6:12" ht="30" x14ac:dyDescent="0.25">
      <c r="F150" s="93" t="s">
        <v>721</v>
      </c>
      <c r="G150" s="105" t="s">
        <v>268</v>
      </c>
      <c r="H150" s="105" t="s">
        <v>986</v>
      </c>
      <c r="I150" s="107">
        <v>537838</v>
      </c>
      <c r="J150" s="107">
        <v>0</v>
      </c>
      <c r="K150" s="107">
        <v>0</v>
      </c>
      <c r="L150" s="107">
        <v>0</v>
      </c>
    </row>
    <row r="151" spans="6:12" ht="30" x14ac:dyDescent="0.25">
      <c r="F151" s="93" t="s">
        <v>2414</v>
      </c>
      <c r="G151" s="105" t="s">
        <v>268</v>
      </c>
      <c r="H151" s="105" t="s">
        <v>2415</v>
      </c>
      <c r="I151" s="107">
        <v>2000000</v>
      </c>
      <c r="J151" s="107">
        <v>0</v>
      </c>
      <c r="K151" s="107">
        <v>0</v>
      </c>
      <c r="L151" s="107">
        <v>0</v>
      </c>
    </row>
    <row r="152" spans="6:12" ht="30" x14ac:dyDescent="0.25">
      <c r="F152" s="93" t="s">
        <v>2417</v>
      </c>
      <c r="G152" s="105" t="s">
        <v>268</v>
      </c>
      <c r="H152" s="105" t="s">
        <v>2418</v>
      </c>
      <c r="I152" s="107">
        <v>785700</v>
      </c>
      <c r="J152" s="107">
        <v>0</v>
      </c>
      <c r="K152" s="107">
        <v>0</v>
      </c>
      <c r="L152" s="107">
        <v>0</v>
      </c>
    </row>
    <row r="153" spans="6:12" x14ac:dyDescent="0.25">
      <c r="F153" s="93" t="s">
        <v>2420</v>
      </c>
      <c r="G153" s="105" t="s">
        <v>268</v>
      </c>
      <c r="H153" s="105" t="s">
        <v>2421</v>
      </c>
      <c r="I153" s="107">
        <v>1172330</v>
      </c>
      <c r="J153" s="107">
        <v>0</v>
      </c>
      <c r="K153" s="107">
        <v>0</v>
      </c>
      <c r="L153" s="107">
        <v>0</v>
      </c>
    </row>
    <row r="154" spans="6:12" ht="45" x14ac:dyDescent="0.25">
      <c r="F154" s="93" t="s">
        <v>2422</v>
      </c>
      <c r="G154" s="105" t="s">
        <v>268</v>
      </c>
      <c r="H154" s="105" t="s">
        <v>2821</v>
      </c>
      <c r="I154" s="107">
        <v>1225419.47</v>
      </c>
      <c r="J154" s="107">
        <v>0</v>
      </c>
      <c r="K154" s="107">
        <v>0</v>
      </c>
      <c r="L154" s="107">
        <v>0</v>
      </c>
    </row>
    <row r="155" spans="6:12" ht="30" x14ac:dyDescent="0.25">
      <c r="F155" s="93" t="s">
        <v>2423</v>
      </c>
      <c r="G155" s="105" t="s">
        <v>268</v>
      </c>
      <c r="H155" s="105" t="s">
        <v>2424</v>
      </c>
      <c r="I155" s="107">
        <v>5301197</v>
      </c>
      <c r="J155" s="107">
        <v>0</v>
      </c>
      <c r="K155" s="107">
        <v>0</v>
      </c>
      <c r="L155" s="107">
        <v>0</v>
      </c>
    </row>
    <row r="156" spans="6:12" ht="30" x14ac:dyDescent="0.25">
      <c r="F156" s="93" t="s">
        <v>2775</v>
      </c>
      <c r="G156" s="105" t="s">
        <v>268</v>
      </c>
      <c r="H156" s="105" t="s">
        <v>2776</v>
      </c>
      <c r="I156" s="107">
        <v>134094.37</v>
      </c>
      <c r="J156" s="107">
        <v>0</v>
      </c>
      <c r="K156" s="107">
        <v>0</v>
      </c>
      <c r="L156" s="107">
        <v>0</v>
      </c>
    </row>
    <row r="157" spans="6:12" x14ac:dyDescent="0.25">
      <c r="F157" s="139" t="s">
        <v>2823</v>
      </c>
      <c r="G157" s="105" t="s">
        <v>268</v>
      </c>
      <c r="H157" s="140" t="s">
        <v>2824</v>
      </c>
      <c r="I157" s="107">
        <v>147006.85999999999</v>
      </c>
      <c r="J157" s="107">
        <v>0</v>
      </c>
      <c r="K157" s="107">
        <v>0</v>
      </c>
      <c r="L157" s="107">
        <v>0</v>
      </c>
    </row>
  </sheetData>
  <sortState ref="F10:L156">
    <sortCondition descending="1" ref="G10"/>
  </sortState>
  <mergeCells count="1">
    <mergeCell ref="A1:L1"/>
  </mergeCells>
  <hyperlinks>
    <hyperlink ref="A1:L1" location="INDICE!A1" display="VOLVER AL INDICE"/>
  </hyperlinks>
  <printOptions horizontalCentered="1"/>
  <pageMargins left="0.70866141732283472" right="0.70866141732283472" top="1.1811023622047245" bottom="0.74803149606299213" header="0.31496062992125984" footer="0.31496062992125984"/>
  <pageSetup paperSize="9" scale="61" fitToHeight="0" orientation="portrait" r:id="rId2"/>
  <headerFooter>
    <oddHeader>&amp;L&amp;G
&amp;R&amp;G</oddHeader>
    <oddFooter>&amp;C&amp;P/&amp;N</oddFooter>
  </headerFooter>
  <drawing r:id="rId3"/>
  <legacyDrawingHF r:id="rId4"/>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79998168889431442"/>
    <pageSetUpPr fitToPage="1"/>
  </sheetPr>
  <dimension ref="A1:E130"/>
  <sheetViews>
    <sheetView zoomScaleNormal="100" workbookViewId="0">
      <pane ySplit="4" topLeftCell="A5" activePane="bottomLeft" state="frozen"/>
      <selection sqref="A1:E1"/>
      <selection pane="bottomLeft" sqref="A1:E1"/>
    </sheetView>
  </sheetViews>
  <sheetFormatPr baseColWidth="10" defaultRowHeight="15" x14ac:dyDescent="0.25"/>
  <cols>
    <col min="1" max="1" width="17.42578125" customWidth="1"/>
    <col min="2" max="2" width="10.5703125" customWidth="1"/>
    <col min="3" max="3" width="79" customWidth="1"/>
    <col min="4" max="4" width="16.7109375" customWidth="1"/>
    <col min="5" max="5" width="67.5703125" customWidth="1"/>
  </cols>
  <sheetData>
    <row r="1" spans="1:5" ht="31.5" x14ac:dyDescent="0.25">
      <c r="A1" s="146" t="s">
        <v>518</v>
      </c>
      <c r="B1" s="146"/>
      <c r="C1" s="146"/>
      <c r="D1" s="146"/>
      <c r="E1" s="146"/>
    </row>
    <row r="2" spans="1:5" x14ac:dyDescent="0.25">
      <c r="C2" s="44" t="s">
        <v>140</v>
      </c>
      <c r="D2" s="111">
        <v>115</v>
      </c>
      <c r="E2" s="43"/>
    </row>
    <row r="3" spans="1:5" x14ac:dyDescent="0.25">
      <c r="A3" s="18"/>
      <c r="B3" s="18"/>
      <c r="C3" s="44" t="s">
        <v>217</v>
      </c>
      <c r="D3" s="45">
        <f>+SUBTOTAL(3,D5:D2000)</f>
        <v>126</v>
      </c>
      <c r="E3" s="18"/>
    </row>
    <row r="4" spans="1:5" s="19" customFormat="1" ht="90" x14ac:dyDescent="0.25">
      <c r="A4" s="42" t="s">
        <v>147</v>
      </c>
      <c r="B4" s="20" t="s">
        <v>138</v>
      </c>
      <c r="C4" s="36" t="s">
        <v>206</v>
      </c>
      <c r="D4" s="37" t="s">
        <v>133</v>
      </c>
      <c r="E4" s="37" t="s">
        <v>209</v>
      </c>
    </row>
    <row r="5" spans="1:5" x14ac:dyDescent="0.25">
      <c r="A5" s="56" t="s">
        <v>256</v>
      </c>
      <c r="B5" s="56" t="s">
        <v>254</v>
      </c>
      <c r="C5" s="104" t="s">
        <v>232</v>
      </c>
      <c r="D5" s="56" t="s">
        <v>987</v>
      </c>
      <c r="E5" s="41" t="s">
        <v>988</v>
      </c>
    </row>
    <row r="6" spans="1:5" x14ac:dyDescent="0.25">
      <c r="A6" s="56" t="s">
        <v>256</v>
      </c>
      <c r="B6" s="56" t="s">
        <v>254</v>
      </c>
      <c r="C6" s="104" t="s">
        <v>232</v>
      </c>
      <c r="D6" s="56" t="s">
        <v>989</v>
      </c>
      <c r="E6" s="41" t="s">
        <v>990</v>
      </c>
    </row>
    <row r="7" spans="1:5" x14ac:dyDescent="0.25">
      <c r="A7" s="56" t="s">
        <v>256</v>
      </c>
      <c r="B7" s="56" t="s">
        <v>254</v>
      </c>
      <c r="C7" s="104" t="s">
        <v>232</v>
      </c>
      <c r="D7" s="56" t="s">
        <v>991</v>
      </c>
      <c r="E7" s="41" t="s">
        <v>992</v>
      </c>
    </row>
    <row r="8" spans="1:5" x14ac:dyDescent="0.25">
      <c r="A8" s="56" t="s">
        <v>256</v>
      </c>
      <c r="B8" s="56" t="s">
        <v>254</v>
      </c>
      <c r="C8" s="104" t="s">
        <v>232</v>
      </c>
      <c r="D8" s="56" t="s">
        <v>993</v>
      </c>
      <c r="E8" s="41" t="s">
        <v>994</v>
      </c>
    </row>
    <row r="9" spans="1:5" x14ac:dyDescent="0.25">
      <c r="A9" s="56" t="s">
        <v>256</v>
      </c>
      <c r="B9" s="56" t="s">
        <v>254</v>
      </c>
      <c r="C9" s="104" t="s">
        <v>232</v>
      </c>
      <c r="D9" s="56" t="s">
        <v>995</v>
      </c>
      <c r="E9" s="41" t="s">
        <v>996</v>
      </c>
    </row>
    <row r="10" spans="1:5" x14ac:dyDescent="0.25">
      <c r="A10" s="56" t="s">
        <v>256</v>
      </c>
      <c r="B10" s="56" t="s">
        <v>254</v>
      </c>
      <c r="C10" s="104" t="s">
        <v>232</v>
      </c>
      <c r="D10" s="56" t="s">
        <v>1011</v>
      </c>
      <c r="E10" s="41" t="s">
        <v>1012</v>
      </c>
    </row>
    <row r="11" spans="1:5" x14ac:dyDescent="0.25">
      <c r="A11" s="56" t="s">
        <v>263</v>
      </c>
      <c r="B11" s="56" t="s">
        <v>262</v>
      </c>
      <c r="C11" s="104" t="s">
        <v>148</v>
      </c>
      <c r="D11" s="56" t="s">
        <v>997</v>
      </c>
      <c r="E11" s="41" t="s">
        <v>998</v>
      </c>
    </row>
    <row r="12" spans="1:5" x14ac:dyDescent="0.25">
      <c r="A12" s="56" t="s">
        <v>263</v>
      </c>
      <c r="B12" s="56" t="s">
        <v>262</v>
      </c>
      <c r="C12" s="104" t="s">
        <v>148</v>
      </c>
      <c r="D12" s="56" t="s">
        <v>999</v>
      </c>
      <c r="E12" s="41" t="s">
        <v>1000</v>
      </c>
    </row>
    <row r="13" spans="1:5" x14ac:dyDescent="0.25">
      <c r="A13" s="56" t="s">
        <v>263</v>
      </c>
      <c r="B13" s="56" t="s">
        <v>262</v>
      </c>
      <c r="C13" s="104" t="s">
        <v>148</v>
      </c>
      <c r="D13" s="56" t="s">
        <v>1001</v>
      </c>
      <c r="E13" s="41" t="s">
        <v>1002</v>
      </c>
    </row>
    <row r="14" spans="1:5" x14ac:dyDescent="0.25">
      <c r="A14" s="56" t="s">
        <v>267</v>
      </c>
      <c r="B14" s="56" t="s">
        <v>266</v>
      </c>
      <c r="C14" s="104" t="s">
        <v>115</v>
      </c>
      <c r="D14" s="56" t="s">
        <v>1003</v>
      </c>
      <c r="E14" s="41" t="s">
        <v>1004</v>
      </c>
    </row>
    <row r="15" spans="1:5" x14ac:dyDescent="0.25">
      <c r="A15" s="56" t="s">
        <v>267</v>
      </c>
      <c r="B15" s="56" t="s">
        <v>269</v>
      </c>
      <c r="C15" s="104" t="s">
        <v>149</v>
      </c>
      <c r="D15" s="56" t="s">
        <v>1005</v>
      </c>
      <c r="E15" s="41" t="s">
        <v>1006</v>
      </c>
    </row>
    <row r="16" spans="1:5" x14ac:dyDescent="0.25">
      <c r="A16" s="56" t="s">
        <v>267</v>
      </c>
      <c r="B16" s="56" t="s">
        <v>269</v>
      </c>
      <c r="C16" s="104" t="s">
        <v>149</v>
      </c>
      <c r="D16" s="56" t="s">
        <v>1007</v>
      </c>
      <c r="E16" s="41" t="s">
        <v>1008</v>
      </c>
    </row>
    <row r="17" spans="1:5" x14ac:dyDescent="0.25">
      <c r="A17" s="56" t="s">
        <v>267</v>
      </c>
      <c r="B17" s="56" t="s">
        <v>269</v>
      </c>
      <c r="C17" s="104" t="s">
        <v>149</v>
      </c>
      <c r="D17" s="56" t="s">
        <v>1009</v>
      </c>
      <c r="E17" s="41" t="s">
        <v>1010</v>
      </c>
    </row>
    <row r="18" spans="1:5" x14ac:dyDescent="0.25">
      <c r="A18" s="56" t="s">
        <v>267</v>
      </c>
      <c r="B18" s="56" t="s">
        <v>269</v>
      </c>
      <c r="C18" s="104" t="s">
        <v>149</v>
      </c>
      <c r="D18" s="56" t="s">
        <v>1011</v>
      </c>
      <c r="E18" s="41" t="s">
        <v>1012</v>
      </c>
    </row>
    <row r="19" spans="1:5" x14ac:dyDescent="0.25">
      <c r="A19" s="56" t="s">
        <v>271</v>
      </c>
      <c r="B19" s="56" t="s">
        <v>270</v>
      </c>
      <c r="C19" s="104" t="s">
        <v>118</v>
      </c>
      <c r="D19" s="56" t="s">
        <v>1013</v>
      </c>
      <c r="E19" s="41" t="s">
        <v>1014</v>
      </c>
    </row>
    <row r="20" spans="1:5" x14ac:dyDescent="0.25">
      <c r="A20" s="56" t="s">
        <v>271</v>
      </c>
      <c r="B20" s="56" t="s">
        <v>270</v>
      </c>
      <c r="C20" s="104" t="s">
        <v>118</v>
      </c>
      <c r="D20" s="56" t="s">
        <v>1015</v>
      </c>
      <c r="E20" s="41" t="s">
        <v>1016</v>
      </c>
    </row>
    <row r="21" spans="1:5" x14ac:dyDescent="0.25">
      <c r="A21" s="56" t="s">
        <v>271</v>
      </c>
      <c r="B21" s="56" t="s">
        <v>270</v>
      </c>
      <c r="C21" s="104" t="s">
        <v>118</v>
      </c>
      <c r="D21" s="56" t="s">
        <v>1017</v>
      </c>
      <c r="E21" s="41" t="s">
        <v>1018</v>
      </c>
    </row>
    <row r="22" spans="1:5" x14ac:dyDescent="0.25">
      <c r="A22" s="56" t="s">
        <v>271</v>
      </c>
      <c r="B22" s="56" t="s">
        <v>270</v>
      </c>
      <c r="C22" s="104" t="s">
        <v>118</v>
      </c>
      <c r="D22" s="56" t="s">
        <v>1019</v>
      </c>
      <c r="E22" s="41" t="s">
        <v>1020</v>
      </c>
    </row>
    <row r="23" spans="1:5" x14ac:dyDescent="0.25">
      <c r="A23" s="56" t="s">
        <v>271</v>
      </c>
      <c r="B23" s="56" t="s">
        <v>270</v>
      </c>
      <c r="C23" s="104" t="s">
        <v>118</v>
      </c>
      <c r="D23" s="56" t="s">
        <v>1021</v>
      </c>
      <c r="E23" s="41" t="s">
        <v>1022</v>
      </c>
    </row>
    <row r="24" spans="1:5" x14ac:dyDescent="0.25">
      <c r="A24" s="56" t="s">
        <v>271</v>
      </c>
      <c r="B24" s="56" t="s">
        <v>270</v>
      </c>
      <c r="C24" s="104" t="s">
        <v>118</v>
      </c>
      <c r="D24" s="56" t="s">
        <v>1023</v>
      </c>
      <c r="E24" s="41" t="s">
        <v>1024</v>
      </c>
    </row>
    <row r="25" spans="1:5" x14ac:dyDescent="0.25">
      <c r="A25" s="56" t="s">
        <v>271</v>
      </c>
      <c r="B25" s="56" t="s">
        <v>270</v>
      </c>
      <c r="C25" s="104" t="s">
        <v>118</v>
      </c>
      <c r="D25" s="56" t="s">
        <v>1025</v>
      </c>
      <c r="E25" s="41" t="s">
        <v>1026</v>
      </c>
    </row>
    <row r="26" spans="1:5" x14ac:dyDescent="0.25">
      <c r="A26" s="56" t="s">
        <v>271</v>
      </c>
      <c r="B26" s="56" t="s">
        <v>270</v>
      </c>
      <c r="C26" s="104" t="s">
        <v>118</v>
      </c>
      <c r="D26" s="56" t="s">
        <v>1027</v>
      </c>
      <c r="E26" s="41" t="s">
        <v>1028</v>
      </c>
    </row>
    <row r="27" spans="1:5" x14ac:dyDescent="0.25">
      <c r="A27" s="56" t="s">
        <v>271</v>
      </c>
      <c r="B27" s="56" t="s">
        <v>270</v>
      </c>
      <c r="C27" s="104" t="s">
        <v>118</v>
      </c>
      <c r="D27" s="56" t="s">
        <v>1029</v>
      </c>
      <c r="E27" s="41" t="s">
        <v>1030</v>
      </c>
    </row>
    <row r="28" spans="1:5" x14ac:dyDescent="0.25">
      <c r="A28" s="56" t="s">
        <v>273</v>
      </c>
      <c r="B28" s="56" t="s">
        <v>272</v>
      </c>
      <c r="C28" s="104" t="s">
        <v>117</v>
      </c>
      <c r="D28" s="56" t="s">
        <v>1031</v>
      </c>
      <c r="E28" s="41" t="s">
        <v>1032</v>
      </c>
    </row>
    <row r="29" spans="1:5" x14ac:dyDescent="0.25">
      <c r="A29" s="56" t="s">
        <v>275</v>
      </c>
      <c r="B29" s="56" t="s">
        <v>274</v>
      </c>
      <c r="C29" s="104" t="s">
        <v>119</v>
      </c>
      <c r="D29" s="56" t="s">
        <v>1033</v>
      </c>
      <c r="E29" s="41" t="s">
        <v>1034</v>
      </c>
    </row>
    <row r="30" spans="1:5" x14ac:dyDescent="0.25">
      <c r="A30" s="56" t="s">
        <v>277</v>
      </c>
      <c r="B30" s="56" t="s">
        <v>276</v>
      </c>
      <c r="C30" s="104" t="s">
        <v>123</v>
      </c>
      <c r="D30" s="56" t="s">
        <v>1035</v>
      </c>
      <c r="E30" s="41" t="s">
        <v>1036</v>
      </c>
    </row>
    <row r="31" spans="1:5" x14ac:dyDescent="0.25">
      <c r="A31" s="56" t="s">
        <v>285</v>
      </c>
      <c r="B31" s="56" t="s">
        <v>284</v>
      </c>
      <c r="C31" s="104" t="s">
        <v>150</v>
      </c>
      <c r="D31" s="56" t="s">
        <v>1037</v>
      </c>
      <c r="E31" s="41" t="s">
        <v>1038</v>
      </c>
    </row>
    <row r="32" spans="1:5" x14ac:dyDescent="0.25">
      <c r="A32" s="56" t="s">
        <v>285</v>
      </c>
      <c r="B32" s="56" t="s">
        <v>284</v>
      </c>
      <c r="C32" s="104" t="s">
        <v>150</v>
      </c>
      <c r="D32" s="56" t="s">
        <v>1039</v>
      </c>
      <c r="E32" s="41" t="s">
        <v>1040</v>
      </c>
    </row>
    <row r="33" spans="1:5" x14ac:dyDescent="0.25">
      <c r="A33" s="56" t="s">
        <v>287</v>
      </c>
      <c r="B33" s="56" t="s">
        <v>286</v>
      </c>
      <c r="C33" s="104" t="s">
        <v>248</v>
      </c>
      <c r="D33" s="56" t="s">
        <v>1041</v>
      </c>
      <c r="E33" s="41" t="s">
        <v>1042</v>
      </c>
    </row>
    <row r="34" spans="1:5" x14ac:dyDescent="0.25">
      <c r="A34" s="56" t="s">
        <v>287</v>
      </c>
      <c r="B34" s="56" t="s">
        <v>286</v>
      </c>
      <c r="C34" s="104" t="s">
        <v>248</v>
      </c>
      <c r="D34" s="56" t="s">
        <v>1043</v>
      </c>
      <c r="E34" s="41" t="s">
        <v>1044</v>
      </c>
    </row>
    <row r="35" spans="1:5" x14ac:dyDescent="0.25">
      <c r="A35" s="56" t="s">
        <v>287</v>
      </c>
      <c r="B35" s="56" t="s">
        <v>286</v>
      </c>
      <c r="C35" s="104" t="s">
        <v>248</v>
      </c>
      <c r="D35" s="56" t="s">
        <v>1045</v>
      </c>
      <c r="E35" s="41" t="s">
        <v>1046</v>
      </c>
    </row>
    <row r="36" spans="1:5" x14ac:dyDescent="0.25">
      <c r="A36" s="56" t="s">
        <v>287</v>
      </c>
      <c r="B36" s="56" t="s">
        <v>286</v>
      </c>
      <c r="C36" s="104" t="s">
        <v>248</v>
      </c>
      <c r="D36" s="56" t="s">
        <v>1047</v>
      </c>
      <c r="E36" s="41" t="s">
        <v>1048</v>
      </c>
    </row>
    <row r="37" spans="1:5" x14ac:dyDescent="0.25">
      <c r="A37" s="56" t="s">
        <v>287</v>
      </c>
      <c r="B37" s="56" t="s">
        <v>286</v>
      </c>
      <c r="C37" s="104" t="s">
        <v>248</v>
      </c>
      <c r="D37" s="56" t="s">
        <v>1049</v>
      </c>
      <c r="E37" s="41" t="s">
        <v>1050</v>
      </c>
    </row>
    <row r="38" spans="1:5" x14ac:dyDescent="0.25">
      <c r="A38" s="56" t="s">
        <v>291</v>
      </c>
      <c r="B38" s="56" t="s">
        <v>290</v>
      </c>
      <c r="C38" s="104" t="s">
        <v>228</v>
      </c>
      <c r="D38" s="56" t="s">
        <v>1051</v>
      </c>
      <c r="E38" s="41" t="s">
        <v>1052</v>
      </c>
    </row>
    <row r="39" spans="1:5" x14ac:dyDescent="0.25">
      <c r="A39" s="56" t="s">
        <v>289</v>
      </c>
      <c r="B39" s="56" t="s">
        <v>292</v>
      </c>
      <c r="C39" s="104" t="s">
        <v>108</v>
      </c>
      <c r="D39" s="56" t="s">
        <v>1053</v>
      </c>
      <c r="E39" s="41" t="s">
        <v>1054</v>
      </c>
    </row>
    <row r="40" spans="1:5" x14ac:dyDescent="0.25">
      <c r="A40" s="56" t="s">
        <v>296</v>
      </c>
      <c r="B40" s="56" t="s">
        <v>295</v>
      </c>
      <c r="C40" s="104" t="s">
        <v>151</v>
      </c>
      <c r="D40" s="56" t="s">
        <v>1055</v>
      </c>
      <c r="E40" s="41" t="s">
        <v>1056</v>
      </c>
    </row>
    <row r="41" spans="1:5" x14ac:dyDescent="0.25">
      <c r="A41" s="56" t="s">
        <v>300</v>
      </c>
      <c r="B41" s="56" t="s">
        <v>299</v>
      </c>
      <c r="C41" s="104" t="s">
        <v>152</v>
      </c>
      <c r="D41" s="56" t="s">
        <v>1057</v>
      </c>
      <c r="E41" s="41" t="s">
        <v>1058</v>
      </c>
    </row>
    <row r="42" spans="1:5" x14ac:dyDescent="0.25">
      <c r="A42" s="56" t="s">
        <v>302</v>
      </c>
      <c r="B42" s="56" t="s">
        <v>301</v>
      </c>
      <c r="C42" s="104" t="s">
        <v>249</v>
      </c>
      <c r="D42" s="56" t="s">
        <v>2694</v>
      </c>
      <c r="E42" s="41" t="s">
        <v>2695</v>
      </c>
    </row>
    <row r="43" spans="1:5" x14ac:dyDescent="0.25">
      <c r="A43" s="56" t="s">
        <v>304</v>
      </c>
      <c r="B43" s="56" t="s">
        <v>303</v>
      </c>
      <c r="C43" s="104" t="s">
        <v>153</v>
      </c>
      <c r="D43" s="56" t="s">
        <v>2428</v>
      </c>
      <c r="E43" s="41" t="s">
        <v>2429</v>
      </c>
    </row>
    <row r="44" spans="1:5" x14ac:dyDescent="0.25">
      <c r="A44" s="56" t="s">
        <v>308</v>
      </c>
      <c r="B44" s="56" t="s">
        <v>307</v>
      </c>
      <c r="C44" s="104" t="s">
        <v>309</v>
      </c>
      <c r="D44" s="56" t="s">
        <v>1059</v>
      </c>
      <c r="E44" s="41" t="s">
        <v>1060</v>
      </c>
    </row>
    <row r="45" spans="1:5" x14ac:dyDescent="0.25">
      <c r="A45" s="56" t="s">
        <v>308</v>
      </c>
      <c r="B45" s="56" t="s">
        <v>307</v>
      </c>
      <c r="C45" s="104" t="s">
        <v>309</v>
      </c>
      <c r="D45" s="56" t="s">
        <v>1061</v>
      </c>
      <c r="E45" s="41" t="s">
        <v>1062</v>
      </c>
    </row>
    <row r="46" spans="1:5" x14ac:dyDescent="0.25">
      <c r="A46" s="56" t="s">
        <v>308</v>
      </c>
      <c r="B46" s="56" t="s">
        <v>310</v>
      </c>
      <c r="C46" s="104" t="s">
        <v>494</v>
      </c>
      <c r="D46" s="56" t="s">
        <v>1063</v>
      </c>
      <c r="E46" s="41" t="s">
        <v>1064</v>
      </c>
    </row>
    <row r="47" spans="1:5" x14ac:dyDescent="0.25">
      <c r="A47" s="56" t="s">
        <v>308</v>
      </c>
      <c r="B47" s="56" t="s">
        <v>310</v>
      </c>
      <c r="C47" s="104" t="s">
        <v>494</v>
      </c>
      <c r="D47" s="56" t="s">
        <v>1065</v>
      </c>
      <c r="E47" s="41" t="s">
        <v>1066</v>
      </c>
    </row>
    <row r="48" spans="1:5" x14ac:dyDescent="0.25">
      <c r="A48" s="56" t="s">
        <v>308</v>
      </c>
      <c r="B48" s="56" t="s">
        <v>310</v>
      </c>
      <c r="C48" s="104" t="s">
        <v>494</v>
      </c>
      <c r="D48" s="56" t="s">
        <v>1067</v>
      </c>
      <c r="E48" s="41" t="s">
        <v>1068</v>
      </c>
    </row>
    <row r="49" spans="1:5" x14ac:dyDescent="0.25">
      <c r="A49" s="56" t="s">
        <v>308</v>
      </c>
      <c r="B49" s="56" t="s">
        <v>310</v>
      </c>
      <c r="C49" s="104" t="s">
        <v>494</v>
      </c>
      <c r="D49" s="56" t="s">
        <v>1069</v>
      </c>
      <c r="E49" s="41" t="s">
        <v>1070</v>
      </c>
    </row>
    <row r="50" spans="1:5" x14ac:dyDescent="0.25">
      <c r="A50" s="56" t="s">
        <v>308</v>
      </c>
      <c r="B50" s="56" t="s">
        <v>310</v>
      </c>
      <c r="C50" s="104" t="s">
        <v>494</v>
      </c>
      <c r="D50" s="56" t="s">
        <v>1071</v>
      </c>
      <c r="E50" s="41" t="s">
        <v>1072</v>
      </c>
    </row>
    <row r="51" spans="1:5" x14ac:dyDescent="0.25">
      <c r="A51" s="56" t="s">
        <v>308</v>
      </c>
      <c r="B51" s="56" t="s">
        <v>310</v>
      </c>
      <c r="C51" s="104" t="s">
        <v>494</v>
      </c>
      <c r="D51" s="56" t="s">
        <v>1073</v>
      </c>
      <c r="E51" s="41" t="s">
        <v>1074</v>
      </c>
    </row>
    <row r="52" spans="1:5" x14ac:dyDescent="0.25">
      <c r="A52" s="56" t="s">
        <v>308</v>
      </c>
      <c r="B52" s="56" t="s">
        <v>310</v>
      </c>
      <c r="C52" s="104" t="s">
        <v>494</v>
      </c>
      <c r="D52" s="56" t="s">
        <v>1075</v>
      </c>
      <c r="E52" s="41" t="s">
        <v>1076</v>
      </c>
    </row>
    <row r="53" spans="1:5" x14ac:dyDescent="0.25">
      <c r="A53" s="56" t="s">
        <v>308</v>
      </c>
      <c r="B53" s="56" t="s">
        <v>310</v>
      </c>
      <c r="C53" s="104" t="s">
        <v>494</v>
      </c>
      <c r="D53" s="56" t="s">
        <v>1077</v>
      </c>
      <c r="E53" s="41" t="s">
        <v>1078</v>
      </c>
    </row>
    <row r="54" spans="1:5" x14ac:dyDescent="0.25">
      <c r="A54" s="56" t="s">
        <v>313</v>
      </c>
      <c r="B54" s="56" t="s">
        <v>312</v>
      </c>
      <c r="C54" s="104" t="s">
        <v>311</v>
      </c>
      <c r="D54" s="56" t="s">
        <v>1063</v>
      </c>
      <c r="E54" s="41" t="s">
        <v>1064</v>
      </c>
    </row>
    <row r="55" spans="1:5" x14ac:dyDescent="0.25">
      <c r="A55" s="56" t="s">
        <v>313</v>
      </c>
      <c r="B55" s="56" t="s">
        <v>312</v>
      </c>
      <c r="C55" s="104" t="s">
        <v>311</v>
      </c>
      <c r="D55" s="56" t="s">
        <v>1065</v>
      </c>
      <c r="E55" s="41" t="s">
        <v>1066</v>
      </c>
    </row>
    <row r="56" spans="1:5" x14ac:dyDescent="0.25">
      <c r="A56" s="56" t="s">
        <v>313</v>
      </c>
      <c r="B56" s="56" t="s">
        <v>312</v>
      </c>
      <c r="C56" s="104" t="s">
        <v>311</v>
      </c>
      <c r="D56" s="56" t="s">
        <v>1067</v>
      </c>
      <c r="E56" s="41" t="s">
        <v>1068</v>
      </c>
    </row>
    <row r="57" spans="1:5" x14ac:dyDescent="0.25">
      <c r="A57" s="56" t="s">
        <v>313</v>
      </c>
      <c r="B57" s="56" t="s">
        <v>312</v>
      </c>
      <c r="C57" s="104" t="s">
        <v>311</v>
      </c>
      <c r="D57" s="56" t="s">
        <v>1069</v>
      </c>
      <c r="E57" s="41" t="s">
        <v>1070</v>
      </c>
    </row>
    <row r="58" spans="1:5" x14ac:dyDescent="0.25">
      <c r="A58" s="56" t="s">
        <v>313</v>
      </c>
      <c r="B58" s="56" t="s">
        <v>312</v>
      </c>
      <c r="C58" s="104" t="s">
        <v>311</v>
      </c>
      <c r="D58" s="56" t="s">
        <v>1079</v>
      </c>
      <c r="E58" s="41" t="s">
        <v>1080</v>
      </c>
    </row>
    <row r="59" spans="1:5" x14ac:dyDescent="0.25">
      <c r="A59" s="56" t="s">
        <v>313</v>
      </c>
      <c r="B59" s="56" t="s">
        <v>312</v>
      </c>
      <c r="C59" s="104" t="s">
        <v>311</v>
      </c>
      <c r="D59" s="56" t="s">
        <v>1081</v>
      </c>
      <c r="E59" s="41" t="s">
        <v>1082</v>
      </c>
    </row>
    <row r="60" spans="1:5" x14ac:dyDescent="0.25">
      <c r="A60" s="56" t="s">
        <v>313</v>
      </c>
      <c r="B60" s="56" t="s">
        <v>312</v>
      </c>
      <c r="C60" s="104" t="s">
        <v>311</v>
      </c>
      <c r="D60" s="56" t="s">
        <v>1071</v>
      </c>
      <c r="E60" s="41" t="s">
        <v>1072</v>
      </c>
    </row>
    <row r="61" spans="1:5" x14ac:dyDescent="0.25">
      <c r="A61" s="56" t="s">
        <v>313</v>
      </c>
      <c r="B61" s="56" t="s">
        <v>312</v>
      </c>
      <c r="C61" s="104" t="s">
        <v>311</v>
      </c>
      <c r="D61" s="56" t="s">
        <v>1073</v>
      </c>
      <c r="E61" s="41" t="s">
        <v>1074</v>
      </c>
    </row>
    <row r="62" spans="1:5" x14ac:dyDescent="0.25">
      <c r="A62" s="56" t="s">
        <v>313</v>
      </c>
      <c r="B62" s="56" t="s">
        <v>312</v>
      </c>
      <c r="C62" s="104" t="s">
        <v>311</v>
      </c>
      <c r="D62" s="56" t="s">
        <v>1083</v>
      </c>
      <c r="E62" s="41" t="s">
        <v>1084</v>
      </c>
    </row>
    <row r="63" spans="1:5" x14ac:dyDescent="0.25">
      <c r="A63" s="56" t="s">
        <v>313</v>
      </c>
      <c r="B63" s="56" t="s">
        <v>312</v>
      </c>
      <c r="C63" s="104" t="s">
        <v>311</v>
      </c>
      <c r="D63" s="56" t="s">
        <v>1085</v>
      </c>
      <c r="E63" s="41" t="s">
        <v>1086</v>
      </c>
    </row>
    <row r="64" spans="1:5" x14ac:dyDescent="0.25">
      <c r="A64" s="56" t="s">
        <v>330</v>
      </c>
      <c r="B64" s="56" t="s">
        <v>329</v>
      </c>
      <c r="C64" s="104" t="s">
        <v>161</v>
      </c>
      <c r="D64" s="56" t="s">
        <v>1087</v>
      </c>
      <c r="E64" s="41" t="s">
        <v>1088</v>
      </c>
    </row>
    <row r="65" spans="1:5" x14ac:dyDescent="0.25">
      <c r="A65" s="56" t="s">
        <v>330</v>
      </c>
      <c r="B65" s="56" t="s">
        <v>329</v>
      </c>
      <c r="C65" s="104" t="s">
        <v>161</v>
      </c>
      <c r="D65" s="56" t="s">
        <v>1089</v>
      </c>
      <c r="E65" s="41" t="s">
        <v>1090</v>
      </c>
    </row>
    <row r="66" spans="1:5" x14ac:dyDescent="0.25">
      <c r="A66" s="56" t="s">
        <v>330</v>
      </c>
      <c r="B66" s="56" t="s">
        <v>329</v>
      </c>
      <c r="C66" s="104" t="s">
        <v>161</v>
      </c>
      <c r="D66" s="56" t="s">
        <v>1091</v>
      </c>
      <c r="E66" s="41" t="s">
        <v>1092</v>
      </c>
    </row>
    <row r="67" spans="1:5" x14ac:dyDescent="0.25">
      <c r="A67" s="56" t="s">
        <v>332</v>
      </c>
      <c r="B67" s="56" t="s">
        <v>331</v>
      </c>
      <c r="C67" s="104" t="s">
        <v>162</v>
      </c>
      <c r="D67" s="56" t="s">
        <v>1093</v>
      </c>
      <c r="E67" s="41" t="s">
        <v>1094</v>
      </c>
    </row>
    <row r="68" spans="1:5" x14ac:dyDescent="0.25">
      <c r="A68" s="56" t="s">
        <v>332</v>
      </c>
      <c r="B68" s="56" t="s">
        <v>331</v>
      </c>
      <c r="C68" s="104" t="s">
        <v>162</v>
      </c>
      <c r="D68" s="56" t="s">
        <v>1095</v>
      </c>
      <c r="E68" s="41" t="s">
        <v>1096</v>
      </c>
    </row>
    <row r="69" spans="1:5" x14ac:dyDescent="0.25">
      <c r="A69" s="56" t="s">
        <v>334</v>
      </c>
      <c r="B69" s="56" t="s">
        <v>333</v>
      </c>
      <c r="C69" s="104" t="s">
        <v>220</v>
      </c>
      <c r="D69" s="56" t="s">
        <v>1097</v>
      </c>
      <c r="E69" s="41" t="s">
        <v>1098</v>
      </c>
    </row>
    <row r="70" spans="1:5" x14ac:dyDescent="0.25">
      <c r="A70" s="56" t="s">
        <v>334</v>
      </c>
      <c r="B70" s="56" t="s">
        <v>333</v>
      </c>
      <c r="C70" s="104" t="s">
        <v>220</v>
      </c>
      <c r="D70" s="56" t="s">
        <v>2784</v>
      </c>
      <c r="E70" s="41" t="s">
        <v>2785</v>
      </c>
    </row>
    <row r="71" spans="1:5" x14ac:dyDescent="0.25">
      <c r="A71" s="56" t="s">
        <v>334</v>
      </c>
      <c r="B71" s="56" t="s">
        <v>333</v>
      </c>
      <c r="C71" s="104" t="s">
        <v>220</v>
      </c>
      <c r="D71" s="56" t="s">
        <v>2825</v>
      </c>
      <c r="E71" s="41" t="s">
        <v>2826</v>
      </c>
    </row>
    <row r="72" spans="1:5" x14ac:dyDescent="0.25">
      <c r="A72" s="56" t="s">
        <v>334</v>
      </c>
      <c r="B72" s="56" t="s">
        <v>333</v>
      </c>
      <c r="C72" s="104" t="s">
        <v>220</v>
      </c>
      <c r="D72" s="56" t="s">
        <v>2827</v>
      </c>
      <c r="E72" s="41" t="s">
        <v>2828</v>
      </c>
    </row>
    <row r="73" spans="1:5" x14ac:dyDescent="0.25">
      <c r="A73" s="56" t="s">
        <v>334</v>
      </c>
      <c r="B73" s="56" t="s">
        <v>333</v>
      </c>
      <c r="C73" s="104" t="s">
        <v>220</v>
      </c>
      <c r="D73" s="56" t="s">
        <v>2829</v>
      </c>
      <c r="E73" s="41" t="s">
        <v>2830</v>
      </c>
    </row>
    <row r="74" spans="1:5" x14ac:dyDescent="0.25">
      <c r="A74" s="56" t="s">
        <v>334</v>
      </c>
      <c r="B74" s="56" t="s">
        <v>333</v>
      </c>
      <c r="C74" s="104" t="s">
        <v>220</v>
      </c>
      <c r="D74" s="56" t="s">
        <v>2831</v>
      </c>
      <c r="E74" s="41" t="s">
        <v>2832</v>
      </c>
    </row>
    <row r="75" spans="1:5" x14ac:dyDescent="0.25">
      <c r="A75" s="56" t="s">
        <v>336</v>
      </c>
      <c r="B75" s="56" t="s">
        <v>335</v>
      </c>
      <c r="C75" s="104" t="s">
        <v>163</v>
      </c>
      <c r="D75" s="56" t="s">
        <v>1099</v>
      </c>
      <c r="E75" s="41" t="s">
        <v>1100</v>
      </c>
    </row>
    <row r="76" spans="1:5" x14ac:dyDescent="0.25">
      <c r="A76" s="56" t="s">
        <v>336</v>
      </c>
      <c r="B76" s="56" t="s">
        <v>335</v>
      </c>
      <c r="C76" s="104" t="s">
        <v>163</v>
      </c>
      <c r="D76" s="56" t="s">
        <v>1101</v>
      </c>
      <c r="E76" s="41" t="s">
        <v>1102</v>
      </c>
    </row>
    <row r="77" spans="1:5" x14ac:dyDescent="0.25">
      <c r="A77" s="56" t="s">
        <v>336</v>
      </c>
      <c r="B77" s="56" t="s">
        <v>335</v>
      </c>
      <c r="C77" s="104" t="s">
        <v>163</v>
      </c>
      <c r="D77" s="56" t="s">
        <v>2833</v>
      </c>
      <c r="E77" s="41" t="s">
        <v>2834</v>
      </c>
    </row>
    <row r="78" spans="1:5" x14ac:dyDescent="0.25">
      <c r="A78" s="56" t="s">
        <v>336</v>
      </c>
      <c r="B78" s="56" t="s">
        <v>335</v>
      </c>
      <c r="C78" s="104" t="s">
        <v>163</v>
      </c>
      <c r="D78" s="56" t="s">
        <v>2835</v>
      </c>
      <c r="E78" s="41" t="s">
        <v>2836</v>
      </c>
    </row>
    <row r="79" spans="1:5" x14ac:dyDescent="0.25">
      <c r="A79" s="56" t="s">
        <v>336</v>
      </c>
      <c r="B79" s="56" t="s">
        <v>335</v>
      </c>
      <c r="C79" s="104" t="s">
        <v>163</v>
      </c>
      <c r="D79" s="56" t="s">
        <v>2837</v>
      </c>
      <c r="E79" s="41" t="s">
        <v>2838</v>
      </c>
    </row>
    <row r="80" spans="1:5" x14ac:dyDescent="0.25">
      <c r="A80" s="56" t="s">
        <v>336</v>
      </c>
      <c r="B80" s="56" t="s">
        <v>337</v>
      </c>
      <c r="C80" s="104" t="s">
        <v>164</v>
      </c>
      <c r="D80" s="56" t="s">
        <v>1103</v>
      </c>
      <c r="E80" s="41" t="s">
        <v>1104</v>
      </c>
    </row>
    <row r="81" spans="1:5" x14ac:dyDescent="0.25">
      <c r="A81" s="56" t="s">
        <v>336</v>
      </c>
      <c r="B81" s="56" t="s">
        <v>338</v>
      </c>
      <c r="C81" s="104" t="s">
        <v>165</v>
      </c>
      <c r="D81" s="56" t="s">
        <v>1105</v>
      </c>
      <c r="E81" s="41" t="s">
        <v>1106</v>
      </c>
    </row>
    <row r="82" spans="1:5" x14ac:dyDescent="0.25">
      <c r="A82" s="56" t="s">
        <v>340</v>
      </c>
      <c r="B82" s="56" t="s">
        <v>339</v>
      </c>
      <c r="C82" s="104" t="s">
        <v>166</v>
      </c>
      <c r="D82" s="56" t="s">
        <v>2839</v>
      </c>
      <c r="E82" s="41" t="s">
        <v>2840</v>
      </c>
    </row>
    <row r="83" spans="1:5" x14ac:dyDescent="0.25">
      <c r="A83" s="56" t="s">
        <v>340</v>
      </c>
      <c r="B83" s="56" t="s">
        <v>339</v>
      </c>
      <c r="C83" s="104" t="s">
        <v>166</v>
      </c>
      <c r="D83" s="56" t="s">
        <v>2841</v>
      </c>
      <c r="E83" s="41" t="s">
        <v>2842</v>
      </c>
    </row>
    <row r="84" spans="1:5" x14ac:dyDescent="0.25">
      <c r="A84" s="56" t="s">
        <v>342</v>
      </c>
      <c r="B84" s="56" t="s">
        <v>341</v>
      </c>
      <c r="C84" s="104" t="s">
        <v>167</v>
      </c>
      <c r="D84" s="56" t="s">
        <v>1107</v>
      </c>
      <c r="E84" s="41" t="s">
        <v>1108</v>
      </c>
    </row>
    <row r="85" spans="1:5" x14ac:dyDescent="0.25">
      <c r="A85" s="56" t="s">
        <v>348</v>
      </c>
      <c r="B85" s="56" t="s">
        <v>347</v>
      </c>
      <c r="C85" s="104" t="s">
        <v>122</v>
      </c>
      <c r="D85" s="56" t="s">
        <v>1109</v>
      </c>
      <c r="E85" s="41" t="s">
        <v>1110</v>
      </c>
    </row>
    <row r="86" spans="1:5" x14ac:dyDescent="0.25">
      <c r="A86" s="56" t="s">
        <v>350</v>
      </c>
      <c r="B86" s="56" t="s">
        <v>349</v>
      </c>
      <c r="C86" s="104" t="s">
        <v>169</v>
      </c>
      <c r="D86" s="56" t="s">
        <v>1111</v>
      </c>
      <c r="E86" s="41" t="s">
        <v>1112</v>
      </c>
    </row>
    <row r="87" spans="1:5" x14ac:dyDescent="0.25">
      <c r="A87" s="56" t="s">
        <v>353</v>
      </c>
      <c r="B87" s="56" t="s">
        <v>352</v>
      </c>
      <c r="C87" s="104" t="s">
        <v>170</v>
      </c>
      <c r="D87" s="56" t="s">
        <v>1113</v>
      </c>
      <c r="E87" s="41" t="s">
        <v>1114</v>
      </c>
    </row>
    <row r="88" spans="1:5" x14ac:dyDescent="0.25">
      <c r="A88" s="56" t="s">
        <v>355</v>
      </c>
      <c r="B88" s="56" t="s">
        <v>354</v>
      </c>
      <c r="C88" s="104" t="s">
        <v>171</v>
      </c>
      <c r="D88" s="56" t="s">
        <v>1115</v>
      </c>
      <c r="E88" s="41" t="s">
        <v>1116</v>
      </c>
    </row>
    <row r="89" spans="1:5" x14ac:dyDescent="0.25">
      <c r="A89" s="56" t="s">
        <v>372</v>
      </c>
      <c r="B89" s="56" t="s">
        <v>371</v>
      </c>
      <c r="C89" s="104" t="s">
        <v>112</v>
      </c>
      <c r="D89" s="56" t="s">
        <v>1117</v>
      </c>
      <c r="E89" s="41" t="s">
        <v>1118</v>
      </c>
    </row>
    <row r="90" spans="1:5" x14ac:dyDescent="0.25">
      <c r="A90" s="56" t="s">
        <v>388</v>
      </c>
      <c r="B90" s="56" t="s">
        <v>387</v>
      </c>
      <c r="C90" s="104" t="s">
        <v>182</v>
      </c>
      <c r="D90" s="56" t="s">
        <v>1119</v>
      </c>
      <c r="E90" s="41" t="s">
        <v>1120</v>
      </c>
    </row>
    <row r="91" spans="1:5" x14ac:dyDescent="0.25">
      <c r="A91" s="56" t="s">
        <v>394</v>
      </c>
      <c r="B91" s="56" t="s">
        <v>395</v>
      </c>
      <c r="C91" s="104" t="s">
        <v>184</v>
      </c>
      <c r="D91" s="56" t="s">
        <v>1121</v>
      </c>
      <c r="E91" s="41" t="s">
        <v>1122</v>
      </c>
    </row>
    <row r="92" spans="1:5" x14ac:dyDescent="0.25">
      <c r="A92" s="56" t="s">
        <v>397</v>
      </c>
      <c r="B92" s="56" t="s">
        <v>396</v>
      </c>
      <c r="C92" s="104" t="s">
        <v>124</v>
      </c>
      <c r="D92" s="56" t="s">
        <v>1123</v>
      </c>
      <c r="E92" s="41" t="s">
        <v>1124</v>
      </c>
    </row>
    <row r="93" spans="1:5" x14ac:dyDescent="0.25">
      <c r="A93" s="56" t="s">
        <v>399</v>
      </c>
      <c r="B93" s="56" t="s">
        <v>402</v>
      </c>
      <c r="C93" s="104" t="s">
        <v>185</v>
      </c>
      <c r="D93" s="56" t="s">
        <v>1125</v>
      </c>
      <c r="E93" s="41" t="s">
        <v>1126</v>
      </c>
    </row>
    <row r="94" spans="1:5" x14ac:dyDescent="0.25">
      <c r="A94" s="56" t="s">
        <v>399</v>
      </c>
      <c r="B94" s="56" t="s">
        <v>402</v>
      </c>
      <c r="C94" s="104" t="s">
        <v>185</v>
      </c>
      <c r="D94" s="56" t="s">
        <v>1127</v>
      </c>
      <c r="E94" s="41" t="s">
        <v>1128</v>
      </c>
    </row>
    <row r="95" spans="1:5" x14ac:dyDescent="0.25">
      <c r="A95" s="56" t="s">
        <v>399</v>
      </c>
      <c r="B95" s="56" t="s">
        <v>404</v>
      </c>
      <c r="C95" s="104" t="s">
        <v>186</v>
      </c>
      <c r="D95" s="56" t="s">
        <v>1129</v>
      </c>
      <c r="E95" s="41" t="s">
        <v>1130</v>
      </c>
    </row>
    <row r="96" spans="1:5" x14ac:dyDescent="0.25">
      <c r="A96" s="56" t="s">
        <v>408</v>
      </c>
      <c r="B96" s="56" t="s">
        <v>407</v>
      </c>
      <c r="C96" s="104" t="s">
        <v>187</v>
      </c>
      <c r="D96" s="56" t="s">
        <v>1131</v>
      </c>
      <c r="E96" s="41" t="s">
        <v>1132</v>
      </c>
    </row>
    <row r="97" spans="1:5" x14ac:dyDescent="0.25">
      <c r="A97" s="56" t="s">
        <v>412</v>
      </c>
      <c r="B97" s="56" t="s">
        <v>411</v>
      </c>
      <c r="C97" s="104" t="s">
        <v>189</v>
      </c>
      <c r="D97" s="56" t="s">
        <v>1133</v>
      </c>
      <c r="E97" s="41" t="s">
        <v>1134</v>
      </c>
    </row>
    <row r="98" spans="1:5" x14ac:dyDescent="0.25">
      <c r="A98" s="56" t="s">
        <v>414</v>
      </c>
      <c r="B98" s="56" t="s">
        <v>413</v>
      </c>
      <c r="C98" s="104" t="s">
        <v>105</v>
      </c>
      <c r="D98" s="56" t="s">
        <v>1135</v>
      </c>
      <c r="E98" s="41" t="s">
        <v>1136</v>
      </c>
    </row>
    <row r="99" spans="1:5" x14ac:dyDescent="0.25">
      <c r="A99" s="56" t="s">
        <v>414</v>
      </c>
      <c r="B99" s="56" t="s">
        <v>413</v>
      </c>
      <c r="C99" s="104" t="s">
        <v>105</v>
      </c>
      <c r="D99" s="56" t="s">
        <v>1137</v>
      </c>
      <c r="E99" s="41" t="s">
        <v>1138</v>
      </c>
    </row>
    <row r="100" spans="1:5" x14ac:dyDescent="0.25">
      <c r="A100" s="56" t="s">
        <v>416</v>
      </c>
      <c r="B100" s="56" t="s">
        <v>415</v>
      </c>
      <c r="C100" s="104" t="s">
        <v>190</v>
      </c>
      <c r="D100" s="56" t="s">
        <v>1139</v>
      </c>
      <c r="E100" s="41" t="s">
        <v>1140</v>
      </c>
    </row>
    <row r="101" spans="1:5" x14ac:dyDescent="0.25">
      <c r="A101" s="56" t="s">
        <v>416</v>
      </c>
      <c r="B101" s="56" t="s">
        <v>415</v>
      </c>
      <c r="C101" s="104" t="s">
        <v>190</v>
      </c>
      <c r="D101" s="56" t="s">
        <v>1141</v>
      </c>
      <c r="E101" s="41" t="s">
        <v>1142</v>
      </c>
    </row>
    <row r="102" spans="1:5" x14ac:dyDescent="0.25">
      <c r="A102" s="56" t="s">
        <v>424</v>
      </c>
      <c r="B102" s="56" t="s">
        <v>423</v>
      </c>
      <c r="C102" s="104" t="s">
        <v>194</v>
      </c>
      <c r="D102" s="56" t="s">
        <v>1143</v>
      </c>
      <c r="E102" s="41" t="s">
        <v>1144</v>
      </c>
    </row>
    <row r="103" spans="1:5" x14ac:dyDescent="0.25">
      <c r="A103" s="56" t="s">
        <v>424</v>
      </c>
      <c r="B103" s="56" t="s">
        <v>423</v>
      </c>
      <c r="C103" s="104" t="s">
        <v>194</v>
      </c>
      <c r="D103" s="56" t="s">
        <v>1145</v>
      </c>
      <c r="E103" s="41" t="s">
        <v>1146</v>
      </c>
    </row>
    <row r="104" spans="1:5" x14ac:dyDescent="0.25">
      <c r="A104" s="56" t="s">
        <v>424</v>
      </c>
      <c r="B104" s="56" t="s">
        <v>423</v>
      </c>
      <c r="C104" s="104" t="s">
        <v>194</v>
      </c>
      <c r="D104" s="56" t="s">
        <v>1147</v>
      </c>
      <c r="E104" s="41" t="s">
        <v>1148</v>
      </c>
    </row>
    <row r="105" spans="1:5" x14ac:dyDescent="0.25">
      <c r="A105" s="56" t="s">
        <v>424</v>
      </c>
      <c r="B105" s="56" t="s">
        <v>423</v>
      </c>
      <c r="C105" s="104" t="s">
        <v>194</v>
      </c>
      <c r="D105" s="56" t="s">
        <v>1149</v>
      </c>
      <c r="E105" s="41" t="s">
        <v>1150</v>
      </c>
    </row>
    <row r="106" spans="1:5" x14ac:dyDescent="0.25">
      <c r="A106" s="56" t="s">
        <v>424</v>
      </c>
      <c r="B106" s="56" t="s">
        <v>423</v>
      </c>
      <c r="C106" s="104" t="s">
        <v>194</v>
      </c>
      <c r="D106" s="56" t="s">
        <v>1151</v>
      </c>
      <c r="E106" s="41" t="s">
        <v>1152</v>
      </c>
    </row>
    <row r="107" spans="1:5" x14ac:dyDescent="0.25">
      <c r="A107" s="56" t="s">
        <v>424</v>
      </c>
      <c r="B107" s="56" t="s">
        <v>423</v>
      </c>
      <c r="C107" s="104" t="s">
        <v>194</v>
      </c>
      <c r="D107" s="56" t="s">
        <v>1153</v>
      </c>
      <c r="E107" s="41" t="s">
        <v>1154</v>
      </c>
    </row>
    <row r="108" spans="1:5" x14ac:dyDescent="0.25">
      <c r="A108" s="56" t="s">
        <v>424</v>
      </c>
      <c r="B108" s="56" t="s">
        <v>423</v>
      </c>
      <c r="C108" s="104" t="s">
        <v>194</v>
      </c>
      <c r="D108" s="56" t="s">
        <v>1155</v>
      </c>
      <c r="E108" s="41" t="s">
        <v>1156</v>
      </c>
    </row>
    <row r="109" spans="1:5" x14ac:dyDescent="0.25">
      <c r="A109" s="56" t="s">
        <v>424</v>
      </c>
      <c r="B109" s="56" t="s">
        <v>423</v>
      </c>
      <c r="C109" s="104" t="s">
        <v>194</v>
      </c>
      <c r="D109" s="56" t="s">
        <v>1157</v>
      </c>
      <c r="E109" s="41" t="s">
        <v>1158</v>
      </c>
    </row>
    <row r="110" spans="1:5" x14ac:dyDescent="0.25">
      <c r="A110" s="56" t="s">
        <v>426</v>
      </c>
      <c r="B110" s="56" t="s">
        <v>425</v>
      </c>
      <c r="C110" s="104" t="s">
        <v>195</v>
      </c>
      <c r="D110" s="56" t="s">
        <v>1159</v>
      </c>
      <c r="E110" s="41" t="s">
        <v>1160</v>
      </c>
    </row>
    <row r="111" spans="1:5" x14ac:dyDescent="0.25">
      <c r="A111" s="56" t="s">
        <v>426</v>
      </c>
      <c r="B111" s="56" t="s">
        <v>425</v>
      </c>
      <c r="C111" s="104" t="s">
        <v>195</v>
      </c>
      <c r="D111" s="56" t="s">
        <v>1161</v>
      </c>
      <c r="E111" s="41" t="s">
        <v>1162</v>
      </c>
    </row>
    <row r="112" spans="1:5" x14ac:dyDescent="0.25">
      <c r="A112" s="56" t="s">
        <v>428</v>
      </c>
      <c r="B112" s="56" t="s">
        <v>427</v>
      </c>
      <c r="C112" s="104" t="s">
        <v>238</v>
      </c>
      <c r="D112" s="56" t="s">
        <v>1163</v>
      </c>
      <c r="E112" s="41" t="s">
        <v>1164</v>
      </c>
    </row>
    <row r="113" spans="1:5" x14ac:dyDescent="0.25">
      <c r="A113" s="56" t="s">
        <v>428</v>
      </c>
      <c r="B113" s="56" t="s">
        <v>427</v>
      </c>
      <c r="C113" s="104" t="s">
        <v>238</v>
      </c>
      <c r="D113" s="56" t="s">
        <v>1165</v>
      </c>
      <c r="E113" s="41" t="s">
        <v>1166</v>
      </c>
    </row>
    <row r="114" spans="1:5" x14ac:dyDescent="0.25">
      <c r="A114" s="56" t="s">
        <v>428</v>
      </c>
      <c r="B114" s="56" t="s">
        <v>427</v>
      </c>
      <c r="C114" s="104" t="s">
        <v>238</v>
      </c>
      <c r="D114" s="56" t="s">
        <v>1167</v>
      </c>
      <c r="E114" s="41" t="s">
        <v>1168</v>
      </c>
    </row>
    <row r="115" spans="1:5" x14ac:dyDescent="0.25">
      <c r="A115" s="56" t="s">
        <v>437</v>
      </c>
      <c r="B115" s="56" t="s">
        <v>436</v>
      </c>
      <c r="C115" s="104" t="s">
        <v>199</v>
      </c>
      <c r="D115" s="56" t="s">
        <v>1169</v>
      </c>
      <c r="E115" s="41" t="s">
        <v>1170</v>
      </c>
    </row>
    <row r="116" spans="1:5" x14ac:dyDescent="0.25">
      <c r="A116" s="56" t="s">
        <v>439</v>
      </c>
      <c r="B116" s="56" t="s">
        <v>438</v>
      </c>
      <c r="C116" s="104" t="s">
        <v>102</v>
      </c>
      <c r="D116" s="56" t="s">
        <v>1171</v>
      </c>
      <c r="E116" s="41" t="s">
        <v>1172</v>
      </c>
    </row>
    <row r="117" spans="1:5" x14ac:dyDescent="0.25">
      <c r="A117" s="56" t="s">
        <v>439</v>
      </c>
      <c r="B117" s="56" t="s">
        <v>438</v>
      </c>
      <c r="C117" s="104" t="s">
        <v>102</v>
      </c>
      <c r="D117" s="56" t="s">
        <v>2696</v>
      </c>
      <c r="E117" s="41" t="s">
        <v>2697</v>
      </c>
    </row>
    <row r="118" spans="1:5" x14ac:dyDescent="0.25">
      <c r="A118" s="56" t="s">
        <v>443</v>
      </c>
      <c r="B118" s="56" t="s">
        <v>442</v>
      </c>
      <c r="C118" s="104" t="s">
        <v>200</v>
      </c>
      <c r="D118" s="56" t="s">
        <v>1173</v>
      </c>
      <c r="E118" s="41" t="s">
        <v>1174</v>
      </c>
    </row>
    <row r="119" spans="1:5" x14ac:dyDescent="0.25">
      <c r="A119" s="56" t="s">
        <v>443</v>
      </c>
      <c r="B119" s="56" t="s">
        <v>442</v>
      </c>
      <c r="C119" s="104" t="s">
        <v>200</v>
      </c>
      <c r="D119" s="56" t="s">
        <v>1175</v>
      </c>
      <c r="E119" s="41" t="s">
        <v>1176</v>
      </c>
    </row>
    <row r="120" spans="1:5" x14ac:dyDescent="0.25">
      <c r="A120" s="56" t="s">
        <v>451</v>
      </c>
      <c r="B120" s="56" t="s">
        <v>450</v>
      </c>
      <c r="C120" s="104" t="s">
        <v>103</v>
      </c>
      <c r="D120" s="56" t="s">
        <v>1177</v>
      </c>
      <c r="E120" s="41" t="s">
        <v>1178</v>
      </c>
    </row>
    <row r="121" spans="1:5" x14ac:dyDescent="0.25">
      <c r="A121" s="56" t="s">
        <v>453</v>
      </c>
      <c r="B121" s="56" t="s">
        <v>452</v>
      </c>
      <c r="C121" s="104" t="s">
        <v>114</v>
      </c>
      <c r="D121" s="56" t="s">
        <v>1179</v>
      </c>
      <c r="E121" s="41" t="s">
        <v>1180</v>
      </c>
    </row>
    <row r="122" spans="1:5" x14ac:dyDescent="0.25">
      <c r="A122" s="56" t="s">
        <v>453</v>
      </c>
      <c r="B122" s="56" t="s">
        <v>452</v>
      </c>
      <c r="C122" s="104" t="s">
        <v>114</v>
      </c>
      <c r="D122" s="56" t="s">
        <v>2786</v>
      </c>
      <c r="E122" s="41" t="s">
        <v>2787</v>
      </c>
    </row>
    <row r="123" spans="1:5" x14ac:dyDescent="0.25">
      <c r="A123" s="56" t="s">
        <v>457</v>
      </c>
      <c r="B123" s="56" t="s">
        <v>456</v>
      </c>
      <c r="C123" s="104" t="s">
        <v>107</v>
      </c>
      <c r="D123" s="56" t="s">
        <v>1181</v>
      </c>
      <c r="E123" s="41" t="s">
        <v>1182</v>
      </c>
    </row>
    <row r="124" spans="1:5" x14ac:dyDescent="0.25">
      <c r="A124" s="56" t="s">
        <v>457</v>
      </c>
      <c r="B124" s="56" t="s">
        <v>456</v>
      </c>
      <c r="C124" s="104" t="s">
        <v>107</v>
      </c>
      <c r="D124" s="56" t="s">
        <v>1183</v>
      </c>
      <c r="E124" s="41" t="s">
        <v>1184</v>
      </c>
    </row>
    <row r="125" spans="1:5" x14ac:dyDescent="0.25">
      <c r="A125" s="56" t="s">
        <v>457</v>
      </c>
      <c r="B125" s="56" t="s">
        <v>456</v>
      </c>
      <c r="C125" s="104" t="s">
        <v>107</v>
      </c>
      <c r="D125" s="56" t="s">
        <v>1185</v>
      </c>
      <c r="E125" s="41" t="s">
        <v>1186</v>
      </c>
    </row>
    <row r="126" spans="1:5" x14ac:dyDescent="0.25">
      <c r="A126" s="56" t="s">
        <v>463</v>
      </c>
      <c r="B126" s="56" t="s">
        <v>462</v>
      </c>
      <c r="C126" s="104" t="s">
        <v>143</v>
      </c>
      <c r="D126" s="56" t="s">
        <v>1187</v>
      </c>
      <c r="E126" s="41" t="s">
        <v>1188</v>
      </c>
    </row>
    <row r="127" spans="1:5" x14ac:dyDescent="0.25">
      <c r="A127" s="56" t="s">
        <v>463</v>
      </c>
      <c r="B127" s="56" t="s">
        <v>462</v>
      </c>
      <c r="C127" s="104" t="s">
        <v>143</v>
      </c>
      <c r="D127" s="56" t="s">
        <v>2698</v>
      </c>
      <c r="E127" s="41" t="s">
        <v>2699</v>
      </c>
    </row>
    <row r="128" spans="1:5" x14ac:dyDescent="0.25">
      <c r="A128" s="56" t="s">
        <v>463</v>
      </c>
      <c r="B128" s="56" t="s">
        <v>462</v>
      </c>
      <c r="C128" s="104" t="s">
        <v>143</v>
      </c>
      <c r="D128" s="56" t="s">
        <v>2843</v>
      </c>
      <c r="E128" s="41" t="s">
        <v>2844</v>
      </c>
    </row>
    <row r="129" spans="1:5" x14ac:dyDescent="0.25">
      <c r="A129" s="56" t="s">
        <v>465</v>
      </c>
      <c r="B129" s="56" t="s">
        <v>464</v>
      </c>
      <c r="C129" s="104" t="s">
        <v>203</v>
      </c>
      <c r="D129" s="56" t="s">
        <v>1189</v>
      </c>
      <c r="E129" s="41" t="s">
        <v>1190</v>
      </c>
    </row>
    <row r="130" spans="1:5" x14ac:dyDescent="0.25">
      <c r="A130" s="56" t="s">
        <v>480</v>
      </c>
      <c r="B130" s="56" t="s">
        <v>479</v>
      </c>
      <c r="C130" s="104" t="s">
        <v>222</v>
      </c>
      <c r="D130" s="56" t="s">
        <v>2845</v>
      </c>
      <c r="E130" s="41" t="s">
        <v>2846</v>
      </c>
    </row>
  </sheetData>
  <autoFilter ref="A4:E130"/>
  <sortState ref="A4:D107">
    <sortCondition ref="A4:A107"/>
  </sortState>
  <mergeCells count="1">
    <mergeCell ref="A1:E1"/>
  </mergeCells>
  <hyperlinks>
    <hyperlink ref="A1:E1" location="INDICE!A1" display="VOLVER AL INDICE"/>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40" r:id="rId35"/>
    <hyperlink ref="E41" r:id="rId36"/>
    <hyperlink ref="E42" r:id="rId37"/>
    <hyperlink ref="E43" r:id="rId38"/>
    <hyperlink ref="E44" r:id="rId39"/>
    <hyperlink ref="E45" r:id="rId40"/>
    <hyperlink ref="E46" r:id="rId41"/>
    <hyperlink ref="E47" r:id="rId42"/>
    <hyperlink ref="E48" r:id="rId43"/>
    <hyperlink ref="E49" r:id="rId44"/>
    <hyperlink ref="E50" r:id="rId45"/>
    <hyperlink ref="E51" r:id="rId46"/>
    <hyperlink ref="E52" r:id="rId47"/>
    <hyperlink ref="E53" r:id="rId48"/>
    <hyperlink ref="E54" r:id="rId49"/>
    <hyperlink ref="E56" r:id="rId50"/>
    <hyperlink ref="E57" r:id="rId51"/>
    <hyperlink ref="E58" r:id="rId52"/>
    <hyperlink ref="E59" r:id="rId53"/>
    <hyperlink ref="E60" r:id="rId54"/>
    <hyperlink ref="E61" r:id="rId55"/>
    <hyperlink ref="E62" r:id="rId56"/>
    <hyperlink ref="E63" r:id="rId57"/>
    <hyperlink ref="E64" r:id="rId58"/>
    <hyperlink ref="E65" r:id="rId59"/>
    <hyperlink ref="E66" r:id="rId60"/>
    <hyperlink ref="E67" r:id="rId61"/>
    <hyperlink ref="E68" r:id="rId62"/>
    <hyperlink ref="E69" r:id="rId63"/>
    <hyperlink ref="E70" r:id="rId64"/>
    <hyperlink ref="E72" r:id="rId65"/>
    <hyperlink ref="E73" r:id="rId66"/>
    <hyperlink ref="E74" r:id="rId67"/>
    <hyperlink ref="E75" r:id="rId68"/>
    <hyperlink ref="E76" r:id="rId69"/>
    <hyperlink ref="E77" r:id="rId70"/>
    <hyperlink ref="E78" r:id="rId71"/>
    <hyperlink ref="E79" r:id="rId72"/>
    <hyperlink ref="E80" r:id="rId73"/>
    <hyperlink ref="E81" r:id="rId74"/>
    <hyperlink ref="E82" r:id="rId75"/>
    <hyperlink ref="E83" r:id="rId76"/>
    <hyperlink ref="E84" r:id="rId77"/>
    <hyperlink ref="E85" r:id="rId78"/>
    <hyperlink ref="E86" r:id="rId79"/>
    <hyperlink ref="E87" r:id="rId80"/>
    <hyperlink ref="E88" r:id="rId81"/>
    <hyperlink ref="E89" r:id="rId82"/>
    <hyperlink ref="E90" r:id="rId83"/>
    <hyperlink ref="E91" r:id="rId84"/>
    <hyperlink ref="E92" r:id="rId85"/>
    <hyperlink ref="E93" r:id="rId86"/>
    <hyperlink ref="E94" r:id="rId87"/>
    <hyperlink ref="E95" r:id="rId88"/>
    <hyperlink ref="E96" r:id="rId89"/>
    <hyperlink ref="E97" r:id="rId90"/>
    <hyperlink ref="E98" r:id="rId91"/>
    <hyperlink ref="E99" r:id="rId92"/>
    <hyperlink ref="E100" r:id="rId93"/>
    <hyperlink ref="E101" r:id="rId94"/>
    <hyperlink ref="E102" r:id="rId95"/>
    <hyperlink ref="E103" r:id="rId96"/>
    <hyperlink ref="E104" r:id="rId97"/>
    <hyperlink ref="E105" r:id="rId98"/>
    <hyperlink ref="E106" r:id="rId99"/>
    <hyperlink ref="E107" r:id="rId100"/>
    <hyperlink ref="E108" r:id="rId101"/>
    <hyperlink ref="E109" r:id="rId102"/>
    <hyperlink ref="E110" r:id="rId103"/>
    <hyperlink ref="E111" r:id="rId104"/>
    <hyperlink ref="E112" r:id="rId105"/>
    <hyperlink ref="E39" r:id="rId106"/>
    <hyperlink ref="E55" r:id="rId107"/>
    <hyperlink ref="E71" r:id="rId108"/>
    <hyperlink ref="E113" r:id="rId109"/>
    <hyperlink ref="E114" r:id="rId110"/>
    <hyperlink ref="E115" r:id="rId111"/>
    <hyperlink ref="E116" r:id="rId112" display="https://www.pap.hacienda.gob.es/bdnstrans/GE/es/convocatoria/686289"/>
    <hyperlink ref="E117" r:id="rId113"/>
    <hyperlink ref="E118" r:id="rId114"/>
    <hyperlink ref="E119" r:id="rId115"/>
    <hyperlink ref="E121" r:id="rId116"/>
    <hyperlink ref="E122" r:id="rId117"/>
    <hyperlink ref="E123" r:id="rId118"/>
    <hyperlink ref="E124" r:id="rId119"/>
    <hyperlink ref="E125" r:id="rId120"/>
    <hyperlink ref="E126" r:id="rId121"/>
    <hyperlink ref="E127" r:id="rId122"/>
    <hyperlink ref="E128" r:id="rId123"/>
    <hyperlink ref="E129" r:id="rId124"/>
  </hyperlinks>
  <printOptions horizontalCentered="1"/>
  <pageMargins left="0.70866141732283472" right="0.70866141732283472" top="1.1811023622047245" bottom="0.74803149606299213" header="0.31496062992125984" footer="0.31496062992125984"/>
  <pageSetup paperSize="9" scale="46" fitToHeight="0" orientation="portrait" r:id="rId125"/>
  <headerFooter>
    <oddHeader>&amp;L&amp;G&amp;R&amp;G</oddHeader>
    <oddFooter>&amp;C&amp;P/&amp;N</oddFooter>
  </headerFooter>
  <legacyDrawingHF r:id="rId1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37"/>
  <sheetViews>
    <sheetView workbookViewId="0">
      <selection activeCell="E136" sqref="E136"/>
    </sheetView>
  </sheetViews>
  <sheetFormatPr baseColWidth="10" defaultRowHeight="15" x14ac:dyDescent="0.25"/>
  <cols>
    <col min="1" max="1" width="17.42578125" customWidth="1"/>
    <col min="2" max="2" width="9.5703125" customWidth="1"/>
    <col min="3" max="3" width="66.5703125" customWidth="1"/>
    <col min="4" max="4" width="32.140625" customWidth="1"/>
    <col min="5" max="5" width="123.140625" bestFit="1" customWidth="1"/>
  </cols>
  <sheetData>
    <row r="1" spans="1:5" ht="31.5" x14ac:dyDescent="0.25">
      <c r="A1" s="146" t="s">
        <v>518</v>
      </c>
      <c r="B1" s="146"/>
      <c r="C1" s="146"/>
      <c r="D1" s="146"/>
      <c r="E1" s="146"/>
    </row>
    <row r="2" spans="1:5" x14ac:dyDescent="0.25">
      <c r="A2" s="133" t="s">
        <v>2814</v>
      </c>
    </row>
    <row r="3" spans="1:5" x14ac:dyDescent="0.25">
      <c r="A3" s="133" t="s">
        <v>2810</v>
      </c>
      <c r="D3" s="134" t="s">
        <v>2811</v>
      </c>
    </row>
    <row r="4" spans="1:5" x14ac:dyDescent="0.25">
      <c r="A4" s="132" t="s">
        <v>2812</v>
      </c>
      <c r="D4" s="135" t="s">
        <v>2813</v>
      </c>
    </row>
    <row r="5" spans="1:5" x14ac:dyDescent="0.25">
      <c r="A5" s="132"/>
    </row>
    <row r="6" spans="1:5" x14ac:dyDescent="0.25">
      <c r="C6" s="44" t="s">
        <v>140</v>
      </c>
      <c r="D6" s="111">
        <v>127</v>
      </c>
      <c r="E6" s="43"/>
    </row>
    <row r="7" spans="1:5" x14ac:dyDescent="0.25">
      <c r="B7" s="18"/>
      <c r="C7" s="44" t="s">
        <v>217</v>
      </c>
      <c r="D7" s="45">
        <f>+SUBTOTAL(3,D9:D2003)</f>
        <v>129</v>
      </c>
      <c r="E7" s="18"/>
    </row>
    <row r="8" spans="1:5" s="19" customFormat="1" ht="38.25" x14ac:dyDescent="0.25">
      <c r="A8" s="20" t="s">
        <v>147</v>
      </c>
      <c r="B8" s="20" t="s">
        <v>138</v>
      </c>
      <c r="C8" s="36" t="s">
        <v>206</v>
      </c>
      <c r="D8" s="37" t="s">
        <v>527</v>
      </c>
      <c r="E8" s="37" t="s">
        <v>528</v>
      </c>
    </row>
    <row r="9" spans="1:5" x14ac:dyDescent="0.25">
      <c r="A9" s="56" t="s">
        <v>263</v>
      </c>
      <c r="B9" s="56" t="s">
        <v>262</v>
      </c>
      <c r="C9" s="104" t="s">
        <v>148</v>
      </c>
      <c r="D9" s="56" t="s">
        <v>597</v>
      </c>
      <c r="E9" s="41" t="s">
        <v>529</v>
      </c>
    </row>
    <row r="10" spans="1:5" x14ac:dyDescent="0.25">
      <c r="A10" s="56" t="s">
        <v>263</v>
      </c>
      <c r="B10" s="56" t="s">
        <v>262</v>
      </c>
      <c r="C10" s="104" t="s">
        <v>148</v>
      </c>
      <c r="D10" s="56" t="s">
        <v>2430</v>
      </c>
      <c r="E10" s="41" t="s">
        <v>2431</v>
      </c>
    </row>
    <row r="11" spans="1:5" x14ac:dyDescent="0.25">
      <c r="A11" s="56" t="s">
        <v>263</v>
      </c>
      <c r="B11" s="56" t="s">
        <v>262</v>
      </c>
      <c r="C11" s="104" t="s">
        <v>148</v>
      </c>
      <c r="D11" s="56" t="s">
        <v>2432</v>
      </c>
      <c r="E11" s="41" t="s">
        <v>2433</v>
      </c>
    </row>
    <row r="12" spans="1:5" x14ac:dyDescent="0.25">
      <c r="A12" s="56" t="s">
        <v>263</v>
      </c>
      <c r="B12" s="56" t="s">
        <v>262</v>
      </c>
      <c r="C12" s="104" t="s">
        <v>148</v>
      </c>
      <c r="D12" s="56" t="s">
        <v>2434</v>
      </c>
      <c r="E12" s="41" t="s">
        <v>2435</v>
      </c>
    </row>
    <row r="13" spans="1:5" x14ac:dyDescent="0.25">
      <c r="A13" s="56" t="s">
        <v>263</v>
      </c>
      <c r="B13" s="56" t="s">
        <v>262</v>
      </c>
      <c r="C13" s="104" t="s">
        <v>148</v>
      </c>
      <c r="D13" s="56" t="s">
        <v>2436</v>
      </c>
      <c r="E13" s="41" t="s">
        <v>2437</v>
      </c>
    </row>
    <row r="14" spans="1:5" x14ac:dyDescent="0.25">
      <c r="A14" s="56" t="s">
        <v>263</v>
      </c>
      <c r="B14" s="56" t="s">
        <v>262</v>
      </c>
      <c r="C14" s="104" t="s">
        <v>148</v>
      </c>
      <c r="D14" s="56" t="s">
        <v>2438</v>
      </c>
      <c r="E14" s="41" t="s">
        <v>2439</v>
      </c>
    </row>
    <row r="15" spans="1:5" x14ac:dyDescent="0.25">
      <c r="A15" s="56" t="s">
        <v>263</v>
      </c>
      <c r="B15" s="56" t="s">
        <v>262</v>
      </c>
      <c r="C15" s="104" t="s">
        <v>148</v>
      </c>
      <c r="D15" s="56" t="s">
        <v>2847</v>
      </c>
      <c r="E15" s="41" t="s">
        <v>2848</v>
      </c>
    </row>
    <row r="16" spans="1:5" x14ac:dyDescent="0.25">
      <c r="A16" s="56" t="s">
        <v>279</v>
      </c>
      <c r="B16" s="56" t="s">
        <v>278</v>
      </c>
      <c r="C16" s="104" t="s">
        <v>245</v>
      </c>
      <c r="D16" s="56" t="s">
        <v>598</v>
      </c>
      <c r="E16" s="41" t="s">
        <v>530</v>
      </c>
    </row>
    <row r="17" spans="1:5" x14ac:dyDescent="0.25">
      <c r="A17" s="56" t="s">
        <v>279</v>
      </c>
      <c r="B17" s="56" t="s">
        <v>282</v>
      </c>
      <c r="C17" s="104" t="s">
        <v>246</v>
      </c>
      <c r="D17" s="56" t="s">
        <v>600</v>
      </c>
      <c r="E17" s="41" t="s">
        <v>531</v>
      </c>
    </row>
    <row r="18" spans="1:5" x14ac:dyDescent="0.25">
      <c r="A18" s="56" t="s">
        <v>279</v>
      </c>
      <c r="B18" s="56" t="s">
        <v>282</v>
      </c>
      <c r="C18" s="104" t="s">
        <v>246</v>
      </c>
      <c r="D18" s="56" t="s">
        <v>601</v>
      </c>
      <c r="E18" s="41" t="s">
        <v>532</v>
      </c>
    </row>
    <row r="19" spans="1:5" x14ac:dyDescent="0.25">
      <c r="A19" s="56" t="s">
        <v>294</v>
      </c>
      <c r="B19" s="56" t="s">
        <v>293</v>
      </c>
      <c r="C19" s="104" t="s">
        <v>100</v>
      </c>
      <c r="D19" s="56" t="s">
        <v>602</v>
      </c>
      <c r="E19" s="41" t="s">
        <v>533</v>
      </c>
    </row>
    <row r="20" spans="1:5" x14ac:dyDescent="0.25">
      <c r="A20" s="56" t="s">
        <v>294</v>
      </c>
      <c r="B20" s="56" t="s">
        <v>293</v>
      </c>
      <c r="C20" s="104" t="s">
        <v>100</v>
      </c>
      <c r="D20" s="56" t="s">
        <v>603</v>
      </c>
      <c r="E20" s="41" t="s">
        <v>533</v>
      </c>
    </row>
    <row r="21" spans="1:5" x14ac:dyDescent="0.25">
      <c r="A21" s="56" t="s">
        <v>294</v>
      </c>
      <c r="B21" s="56" t="s">
        <v>293</v>
      </c>
      <c r="C21" s="104" t="s">
        <v>100</v>
      </c>
      <c r="D21" s="56" t="s">
        <v>604</v>
      </c>
      <c r="E21" s="41" t="s">
        <v>533</v>
      </c>
    </row>
    <row r="22" spans="1:5" x14ac:dyDescent="0.25">
      <c r="A22" s="56" t="s">
        <v>294</v>
      </c>
      <c r="B22" s="56" t="s">
        <v>293</v>
      </c>
      <c r="C22" s="104" t="s">
        <v>100</v>
      </c>
      <c r="D22" s="56" t="s">
        <v>605</v>
      </c>
      <c r="E22" s="41" t="s">
        <v>533</v>
      </c>
    </row>
    <row r="23" spans="1:5" x14ac:dyDescent="0.25">
      <c r="A23" s="56" t="s">
        <v>294</v>
      </c>
      <c r="B23" s="56" t="s">
        <v>293</v>
      </c>
      <c r="C23" s="104" t="s">
        <v>100</v>
      </c>
      <c r="D23" s="56" t="s">
        <v>606</v>
      </c>
      <c r="E23" s="41" t="s">
        <v>533</v>
      </c>
    </row>
    <row r="24" spans="1:5" x14ac:dyDescent="0.25">
      <c r="A24" s="56" t="s">
        <v>294</v>
      </c>
      <c r="B24" s="56" t="s">
        <v>293</v>
      </c>
      <c r="C24" s="104" t="s">
        <v>100</v>
      </c>
      <c r="D24" s="56" t="s">
        <v>607</v>
      </c>
      <c r="E24" s="41" t="s">
        <v>533</v>
      </c>
    </row>
    <row r="25" spans="1:5" x14ac:dyDescent="0.25">
      <c r="A25" s="56" t="s">
        <v>294</v>
      </c>
      <c r="B25" s="56" t="s">
        <v>293</v>
      </c>
      <c r="C25" s="104" t="s">
        <v>100</v>
      </c>
      <c r="D25" s="56" t="s">
        <v>2440</v>
      </c>
      <c r="E25" s="41" t="s">
        <v>2441</v>
      </c>
    </row>
    <row r="26" spans="1:5" x14ac:dyDescent="0.25">
      <c r="A26" s="56" t="s">
        <v>294</v>
      </c>
      <c r="B26" s="56" t="s">
        <v>293</v>
      </c>
      <c r="C26" s="104" t="s">
        <v>100</v>
      </c>
      <c r="D26" s="56" t="s">
        <v>2442</v>
      </c>
      <c r="E26" s="41" t="s">
        <v>2441</v>
      </c>
    </row>
    <row r="27" spans="1:5" x14ac:dyDescent="0.25">
      <c r="A27" s="56" t="s">
        <v>294</v>
      </c>
      <c r="B27" s="56" t="s">
        <v>293</v>
      </c>
      <c r="C27" s="104" t="s">
        <v>100</v>
      </c>
      <c r="D27" s="56" t="s">
        <v>599</v>
      </c>
      <c r="E27" s="41" t="s">
        <v>596</v>
      </c>
    </row>
    <row r="28" spans="1:5" x14ac:dyDescent="0.25">
      <c r="A28" s="56" t="s">
        <v>294</v>
      </c>
      <c r="B28" s="56" t="s">
        <v>293</v>
      </c>
      <c r="C28" s="104" t="s">
        <v>100</v>
      </c>
      <c r="D28" s="56" t="s">
        <v>699</v>
      </c>
      <c r="E28" s="41" t="s">
        <v>596</v>
      </c>
    </row>
    <row r="29" spans="1:5" x14ac:dyDescent="0.25">
      <c r="A29" s="56" t="s">
        <v>294</v>
      </c>
      <c r="B29" s="56" t="s">
        <v>293</v>
      </c>
      <c r="C29" s="104" t="s">
        <v>100</v>
      </c>
      <c r="D29" s="56" t="s">
        <v>1191</v>
      </c>
      <c r="E29" s="41" t="s">
        <v>596</v>
      </c>
    </row>
    <row r="30" spans="1:5" x14ac:dyDescent="0.25">
      <c r="A30" s="56" t="s">
        <v>294</v>
      </c>
      <c r="B30" s="56" t="s">
        <v>293</v>
      </c>
      <c r="C30" s="104" t="s">
        <v>100</v>
      </c>
      <c r="D30" s="56" t="s">
        <v>608</v>
      </c>
      <c r="E30" s="41" t="s">
        <v>534</v>
      </c>
    </row>
    <row r="31" spans="1:5" x14ac:dyDescent="0.25">
      <c r="A31" s="56" t="s">
        <v>294</v>
      </c>
      <c r="B31" s="56" t="s">
        <v>293</v>
      </c>
      <c r="C31" s="104" t="s">
        <v>100</v>
      </c>
      <c r="D31" s="56" t="s">
        <v>609</v>
      </c>
      <c r="E31" s="41" t="s">
        <v>534</v>
      </c>
    </row>
    <row r="32" spans="1:5" x14ac:dyDescent="0.25">
      <c r="A32" s="56" t="s">
        <v>294</v>
      </c>
      <c r="B32" s="56" t="s">
        <v>293</v>
      </c>
      <c r="C32" s="104" t="s">
        <v>100</v>
      </c>
      <c r="D32" s="56" t="s">
        <v>610</v>
      </c>
      <c r="E32" s="41" t="s">
        <v>534</v>
      </c>
    </row>
    <row r="33" spans="1:5" x14ac:dyDescent="0.25">
      <c r="A33" s="56" t="s">
        <v>294</v>
      </c>
      <c r="B33" s="56" t="s">
        <v>293</v>
      </c>
      <c r="C33" s="104" t="s">
        <v>100</v>
      </c>
      <c r="D33" s="56" t="s">
        <v>611</v>
      </c>
      <c r="E33" s="41" t="s">
        <v>534</v>
      </c>
    </row>
    <row r="34" spans="1:5" x14ac:dyDescent="0.25">
      <c r="A34" s="56" t="s">
        <v>294</v>
      </c>
      <c r="B34" s="56" t="s">
        <v>293</v>
      </c>
      <c r="C34" s="104" t="s">
        <v>100</v>
      </c>
      <c r="D34" s="56" t="s">
        <v>612</v>
      </c>
      <c r="E34" s="41" t="s">
        <v>534</v>
      </c>
    </row>
    <row r="35" spans="1:5" x14ac:dyDescent="0.25">
      <c r="A35" s="56" t="s">
        <v>294</v>
      </c>
      <c r="B35" s="56" t="s">
        <v>293</v>
      </c>
      <c r="C35" s="104" t="s">
        <v>100</v>
      </c>
      <c r="D35" s="56" t="s">
        <v>613</v>
      </c>
      <c r="E35" s="41" t="s">
        <v>534</v>
      </c>
    </row>
    <row r="36" spans="1:5" x14ac:dyDescent="0.25">
      <c r="A36" s="56" t="s">
        <v>294</v>
      </c>
      <c r="B36" s="56" t="s">
        <v>293</v>
      </c>
      <c r="C36" s="104" t="s">
        <v>100</v>
      </c>
      <c r="D36" s="56" t="s">
        <v>614</v>
      </c>
      <c r="E36" s="41" t="s">
        <v>534</v>
      </c>
    </row>
    <row r="37" spans="1:5" x14ac:dyDescent="0.25">
      <c r="A37" s="56" t="s">
        <v>294</v>
      </c>
      <c r="B37" s="56" t="s">
        <v>293</v>
      </c>
      <c r="C37" s="104" t="s">
        <v>100</v>
      </c>
      <c r="D37" s="56" t="s">
        <v>615</v>
      </c>
      <c r="E37" s="41" t="s">
        <v>534</v>
      </c>
    </row>
    <row r="38" spans="1:5" x14ac:dyDescent="0.25">
      <c r="A38" s="56" t="s">
        <v>294</v>
      </c>
      <c r="B38" s="56" t="s">
        <v>293</v>
      </c>
      <c r="C38" s="104" t="s">
        <v>100</v>
      </c>
      <c r="D38" s="56" t="s">
        <v>616</v>
      </c>
      <c r="E38" s="41" t="s">
        <v>534</v>
      </c>
    </row>
    <row r="39" spans="1:5" x14ac:dyDescent="0.25">
      <c r="A39" s="56" t="s">
        <v>294</v>
      </c>
      <c r="B39" s="56" t="s">
        <v>293</v>
      </c>
      <c r="C39" s="104" t="s">
        <v>100</v>
      </c>
      <c r="D39" s="56" t="s">
        <v>2443</v>
      </c>
      <c r="E39" s="41" t="s">
        <v>2444</v>
      </c>
    </row>
    <row r="40" spans="1:5" x14ac:dyDescent="0.25">
      <c r="A40" s="56" t="s">
        <v>294</v>
      </c>
      <c r="B40" s="56" t="s">
        <v>293</v>
      </c>
      <c r="C40" s="104" t="s">
        <v>100</v>
      </c>
      <c r="D40" s="56" t="s">
        <v>2445</v>
      </c>
      <c r="E40" s="41" t="s">
        <v>2444</v>
      </c>
    </row>
    <row r="41" spans="1:5" x14ac:dyDescent="0.25">
      <c r="A41" s="56" t="s">
        <v>294</v>
      </c>
      <c r="B41" s="56" t="s">
        <v>293</v>
      </c>
      <c r="C41" s="104" t="s">
        <v>100</v>
      </c>
      <c r="D41" s="56" t="s">
        <v>2446</v>
      </c>
      <c r="E41" s="41" t="s">
        <v>2444</v>
      </c>
    </row>
    <row r="42" spans="1:5" x14ac:dyDescent="0.25">
      <c r="A42" s="56" t="s">
        <v>294</v>
      </c>
      <c r="B42" s="56" t="s">
        <v>293</v>
      </c>
      <c r="C42" s="104" t="s">
        <v>100</v>
      </c>
      <c r="D42" s="56" t="s">
        <v>2447</v>
      </c>
      <c r="E42" s="41" t="s">
        <v>2448</v>
      </c>
    </row>
    <row r="43" spans="1:5" x14ac:dyDescent="0.25">
      <c r="A43" s="56" t="s">
        <v>294</v>
      </c>
      <c r="B43" s="56" t="s">
        <v>293</v>
      </c>
      <c r="C43" s="104" t="s">
        <v>100</v>
      </c>
      <c r="D43" s="56" t="s">
        <v>2449</v>
      </c>
      <c r="E43" s="41" t="s">
        <v>2448</v>
      </c>
    </row>
    <row r="44" spans="1:5" x14ac:dyDescent="0.25">
      <c r="A44" s="56" t="s">
        <v>298</v>
      </c>
      <c r="B44" s="56" t="s">
        <v>297</v>
      </c>
      <c r="C44" s="104" t="s">
        <v>99</v>
      </c>
      <c r="D44" s="56" t="s">
        <v>617</v>
      </c>
      <c r="E44" s="41" t="s">
        <v>535</v>
      </c>
    </row>
    <row r="45" spans="1:5" x14ac:dyDescent="0.25">
      <c r="A45" s="56" t="s">
        <v>298</v>
      </c>
      <c r="B45" s="56" t="s">
        <v>297</v>
      </c>
      <c r="C45" s="104" t="s">
        <v>99</v>
      </c>
      <c r="D45" s="56" t="s">
        <v>618</v>
      </c>
      <c r="E45" s="41" t="s">
        <v>535</v>
      </c>
    </row>
    <row r="46" spans="1:5" x14ac:dyDescent="0.25">
      <c r="A46" s="56" t="s">
        <v>298</v>
      </c>
      <c r="B46" s="56" t="s">
        <v>297</v>
      </c>
      <c r="C46" s="104" t="s">
        <v>99</v>
      </c>
      <c r="D46" s="56" t="s">
        <v>619</v>
      </c>
      <c r="E46" s="41" t="s">
        <v>535</v>
      </c>
    </row>
    <row r="47" spans="1:5" x14ac:dyDescent="0.25">
      <c r="A47" s="56" t="s">
        <v>298</v>
      </c>
      <c r="B47" s="56" t="s">
        <v>297</v>
      </c>
      <c r="C47" s="104" t="s">
        <v>99</v>
      </c>
      <c r="D47" s="56" t="s">
        <v>620</v>
      </c>
      <c r="E47" s="41" t="s">
        <v>535</v>
      </c>
    </row>
    <row r="48" spans="1:5" x14ac:dyDescent="0.25">
      <c r="A48" s="56" t="s">
        <v>298</v>
      </c>
      <c r="B48" s="56" t="s">
        <v>297</v>
      </c>
      <c r="C48" s="104" t="s">
        <v>99</v>
      </c>
      <c r="D48" s="56" t="s">
        <v>621</v>
      </c>
      <c r="E48" s="41" t="s">
        <v>535</v>
      </c>
    </row>
    <row r="49" spans="1:5" x14ac:dyDescent="0.25">
      <c r="A49" s="56" t="s">
        <v>298</v>
      </c>
      <c r="B49" s="56" t="s">
        <v>297</v>
      </c>
      <c r="C49" s="104" t="s">
        <v>99</v>
      </c>
      <c r="D49" s="56" t="s">
        <v>622</v>
      </c>
      <c r="E49" s="41" t="s">
        <v>536</v>
      </c>
    </row>
    <row r="50" spans="1:5" x14ac:dyDescent="0.25">
      <c r="A50" s="56" t="s">
        <v>298</v>
      </c>
      <c r="B50" s="56" t="s">
        <v>297</v>
      </c>
      <c r="C50" s="104" t="s">
        <v>99</v>
      </c>
      <c r="D50" s="56" t="s">
        <v>623</v>
      </c>
      <c r="E50" s="41" t="s">
        <v>536</v>
      </c>
    </row>
    <row r="51" spans="1:5" x14ac:dyDescent="0.25">
      <c r="A51" s="56" t="s">
        <v>298</v>
      </c>
      <c r="B51" s="56" t="s">
        <v>297</v>
      </c>
      <c r="C51" s="104" t="s">
        <v>99</v>
      </c>
      <c r="D51" s="56" t="s">
        <v>624</v>
      </c>
      <c r="E51" s="41" t="s">
        <v>536</v>
      </c>
    </row>
    <row r="52" spans="1:5" x14ac:dyDescent="0.25">
      <c r="A52" s="56" t="s">
        <v>298</v>
      </c>
      <c r="B52" s="56" t="s">
        <v>297</v>
      </c>
      <c r="C52" s="104" t="s">
        <v>99</v>
      </c>
      <c r="D52" s="56" t="s">
        <v>625</v>
      </c>
      <c r="E52" s="41" t="s">
        <v>536</v>
      </c>
    </row>
    <row r="53" spans="1:5" x14ac:dyDescent="0.25">
      <c r="A53" s="56" t="s">
        <v>298</v>
      </c>
      <c r="B53" s="56" t="s">
        <v>297</v>
      </c>
      <c r="C53" s="104" t="s">
        <v>99</v>
      </c>
      <c r="D53" s="56" t="s">
        <v>626</v>
      </c>
      <c r="E53" s="41" t="s">
        <v>536</v>
      </c>
    </row>
    <row r="54" spans="1:5" x14ac:dyDescent="0.25">
      <c r="A54" s="56" t="s">
        <v>298</v>
      </c>
      <c r="B54" s="56" t="s">
        <v>297</v>
      </c>
      <c r="C54" s="104" t="s">
        <v>99</v>
      </c>
      <c r="D54" s="56" t="s">
        <v>627</v>
      </c>
      <c r="E54" s="41" t="s">
        <v>536</v>
      </c>
    </row>
    <row r="55" spans="1:5" x14ac:dyDescent="0.25">
      <c r="A55" s="56" t="s">
        <v>298</v>
      </c>
      <c r="B55" s="56" t="s">
        <v>297</v>
      </c>
      <c r="C55" s="104" t="s">
        <v>99</v>
      </c>
      <c r="D55" s="56" t="s">
        <v>628</v>
      </c>
      <c r="E55" s="41" t="s">
        <v>537</v>
      </c>
    </row>
    <row r="56" spans="1:5" x14ac:dyDescent="0.25">
      <c r="A56" s="56" t="s">
        <v>315</v>
      </c>
      <c r="B56" s="56" t="s">
        <v>314</v>
      </c>
      <c r="C56" s="104" t="s">
        <v>154</v>
      </c>
      <c r="D56" s="56" t="s">
        <v>700</v>
      </c>
      <c r="E56" s="41" t="s">
        <v>701</v>
      </c>
    </row>
    <row r="57" spans="1:5" x14ac:dyDescent="0.25">
      <c r="A57" s="56" t="s">
        <v>315</v>
      </c>
      <c r="B57" s="56" t="s">
        <v>314</v>
      </c>
      <c r="C57" s="104" t="s">
        <v>154</v>
      </c>
      <c r="D57" s="56" t="s">
        <v>632</v>
      </c>
      <c r="E57" s="41" t="s">
        <v>2450</v>
      </c>
    </row>
    <row r="58" spans="1:5" x14ac:dyDescent="0.25">
      <c r="A58" s="56" t="s">
        <v>315</v>
      </c>
      <c r="B58" s="56" t="s">
        <v>314</v>
      </c>
      <c r="C58" s="104" t="s">
        <v>154</v>
      </c>
      <c r="D58" s="56" t="s">
        <v>633</v>
      </c>
      <c r="E58" s="41" t="s">
        <v>2451</v>
      </c>
    </row>
    <row r="59" spans="1:5" x14ac:dyDescent="0.25">
      <c r="A59" s="56" t="s">
        <v>315</v>
      </c>
      <c r="B59" s="56" t="s">
        <v>314</v>
      </c>
      <c r="C59" s="104" t="s">
        <v>154</v>
      </c>
      <c r="D59" s="56" t="s">
        <v>634</v>
      </c>
      <c r="E59" s="41" t="s">
        <v>540</v>
      </c>
    </row>
    <row r="60" spans="1:5" x14ac:dyDescent="0.25">
      <c r="A60" s="56" t="s">
        <v>315</v>
      </c>
      <c r="B60" s="56" t="s">
        <v>314</v>
      </c>
      <c r="C60" s="104" t="s">
        <v>154</v>
      </c>
      <c r="D60" s="56" t="s">
        <v>635</v>
      </c>
      <c r="E60" s="41" t="s">
        <v>541</v>
      </c>
    </row>
    <row r="61" spans="1:5" x14ac:dyDescent="0.25">
      <c r="A61" s="56" t="s">
        <v>315</v>
      </c>
      <c r="B61" s="56" t="s">
        <v>314</v>
      </c>
      <c r="C61" s="104" t="s">
        <v>154</v>
      </c>
      <c r="D61" s="56" t="s">
        <v>636</v>
      </c>
      <c r="E61" s="41" t="s">
        <v>542</v>
      </c>
    </row>
    <row r="62" spans="1:5" x14ac:dyDescent="0.25">
      <c r="A62" s="56" t="s">
        <v>315</v>
      </c>
      <c r="B62" s="56" t="s">
        <v>314</v>
      </c>
      <c r="C62" s="104" t="s">
        <v>154</v>
      </c>
      <c r="D62" s="56" t="s">
        <v>637</v>
      </c>
      <c r="E62" s="41" t="s">
        <v>542</v>
      </c>
    </row>
    <row r="63" spans="1:5" x14ac:dyDescent="0.25">
      <c r="A63" s="56" t="s">
        <v>315</v>
      </c>
      <c r="B63" s="56" t="s">
        <v>314</v>
      </c>
      <c r="C63" s="104" t="s">
        <v>154</v>
      </c>
      <c r="D63" s="56" t="s">
        <v>638</v>
      </c>
      <c r="E63" s="41" t="s">
        <v>542</v>
      </c>
    </row>
    <row r="64" spans="1:5" x14ac:dyDescent="0.25">
      <c r="A64" s="56" t="s">
        <v>315</v>
      </c>
      <c r="B64" s="56" t="s">
        <v>314</v>
      </c>
      <c r="C64" s="104" t="s">
        <v>154</v>
      </c>
      <c r="D64" s="56" t="s">
        <v>639</v>
      </c>
      <c r="E64" s="41" t="s">
        <v>542</v>
      </c>
    </row>
    <row r="65" spans="1:5" x14ac:dyDescent="0.25">
      <c r="A65" s="56" t="s">
        <v>315</v>
      </c>
      <c r="B65" s="56" t="s">
        <v>314</v>
      </c>
      <c r="C65" s="104" t="s">
        <v>154</v>
      </c>
      <c r="D65" s="56" t="s">
        <v>640</v>
      </c>
      <c r="E65" s="41" t="s">
        <v>543</v>
      </c>
    </row>
    <row r="66" spans="1:5" x14ac:dyDescent="0.25">
      <c r="A66" s="56" t="s">
        <v>315</v>
      </c>
      <c r="B66" s="56" t="s">
        <v>314</v>
      </c>
      <c r="C66" s="104" t="s">
        <v>154</v>
      </c>
      <c r="D66" s="56" t="s">
        <v>641</v>
      </c>
      <c r="E66" s="41" t="s">
        <v>544</v>
      </c>
    </row>
    <row r="67" spans="1:5" x14ac:dyDescent="0.25">
      <c r="A67" s="56" t="s">
        <v>315</v>
      </c>
      <c r="B67" s="56" t="s">
        <v>314</v>
      </c>
      <c r="C67" s="104" t="s">
        <v>154</v>
      </c>
      <c r="D67" s="56" t="s">
        <v>629</v>
      </c>
      <c r="E67" s="41" t="s">
        <v>538</v>
      </c>
    </row>
    <row r="68" spans="1:5" x14ac:dyDescent="0.25">
      <c r="A68" s="56" t="s">
        <v>315</v>
      </c>
      <c r="B68" s="56" t="s">
        <v>314</v>
      </c>
      <c r="C68" s="104" t="s">
        <v>154</v>
      </c>
      <c r="D68" s="56" t="s">
        <v>630</v>
      </c>
      <c r="E68" s="41" t="s">
        <v>538</v>
      </c>
    </row>
    <row r="69" spans="1:5" x14ac:dyDescent="0.25">
      <c r="A69" s="56" t="s">
        <v>315</v>
      </c>
      <c r="B69" s="56" t="s">
        <v>314</v>
      </c>
      <c r="C69" s="104" t="s">
        <v>154</v>
      </c>
      <c r="D69" s="56" t="s">
        <v>631</v>
      </c>
      <c r="E69" s="41" t="s">
        <v>539</v>
      </c>
    </row>
    <row r="70" spans="1:5" x14ac:dyDescent="0.25">
      <c r="A70" s="56" t="s">
        <v>315</v>
      </c>
      <c r="B70" s="56" t="s">
        <v>316</v>
      </c>
      <c r="C70" s="104" t="s">
        <v>155</v>
      </c>
      <c r="D70" s="56" t="s">
        <v>642</v>
      </c>
      <c r="E70" s="41" t="s">
        <v>545</v>
      </c>
    </row>
    <row r="71" spans="1:5" x14ac:dyDescent="0.25">
      <c r="A71" s="56" t="s">
        <v>315</v>
      </c>
      <c r="B71" s="56" t="s">
        <v>316</v>
      </c>
      <c r="C71" s="104" t="s">
        <v>155</v>
      </c>
      <c r="D71" s="56" t="s">
        <v>643</v>
      </c>
      <c r="E71" s="41" t="s">
        <v>546</v>
      </c>
    </row>
    <row r="72" spans="1:5" x14ac:dyDescent="0.25">
      <c r="A72" s="56" t="s">
        <v>315</v>
      </c>
      <c r="B72" s="56" t="s">
        <v>320</v>
      </c>
      <c r="C72" s="104" t="s">
        <v>156</v>
      </c>
      <c r="D72" s="56" t="s">
        <v>2452</v>
      </c>
      <c r="E72" s="41" t="s">
        <v>2453</v>
      </c>
    </row>
    <row r="73" spans="1:5" x14ac:dyDescent="0.25">
      <c r="A73" s="56" t="s">
        <v>325</v>
      </c>
      <c r="B73" s="56" t="s">
        <v>326</v>
      </c>
      <c r="C73" s="104" t="s">
        <v>158</v>
      </c>
      <c r="D73" s="56" t="s">
        <v>644</v>
      </c>
      <c r="E73" s="41" t="s">
        <v>547</v>
      </c>
    </row>
    <row r="74" spans="1:5" x14ac:dyDescent="0.25">
      <c r="A74" s="56" t="s">
        <v>325</v>
      </c>
      <c r="B74" s="56" t="s">
        <v>326</v>
      </c>
      <c r="C74" s="104" t="s">
        <v>158</v>
      </c>
      <c r="D74" s="56" t="s">
        <v>645</v>
      </c>
      <c r="E74" s="41" t="s">
        <v>547</v>
      </c>
    </row>
    <row r="75" spans="1:5" x14ac:dyDescent="0.25">
      <c r="A75" s="56" t="s">
        <v>325</v>
      </c>
      <c r="B75" s="56" t="s">
        <v>326</v>
      </c>
      <c r="C75" s="104" t="s">
        <v>158</v>
      </c>
      <c r="D75" s="56" t="s">
        <v>646</v>
      </c>
      <c r="E75" s="41" t="s">
        <v>548</v>
      </c>
    </row>
    <row r="76" spans="1:5" x14ac:dyDescent="0.25">
      <c r="A76" s="56" t="s">
        <v>325</v>
      </c>
      <c r="B76" s="56" t="s">
        <v>326</v>
      </c>
      <c r="C76" s="104" t="s">
        <v>158</v>
      </c>
      <c r="D76" s="56" t="s">
        <v>647</v>
      </c>
      <c r="E76" s="41" t="s">
        <v>549</v>
      </c>
    </row>
    <row r="77" spans="1:5" x14ac:dyDescent="0.25">
      <c r="A77" s="56" t="s">
        <v>325</v>
      </c>
      <c r="B77" s="56" t="s">
        <v>326</v>
      </c>
      <c r="C77" s="104" t="s">
        <v>158</v>
      </c>
      <c r="D77" s="56" t="s">
        <v>648</v>
      </c>
      <c r="E77" s="41" t="s">
        <v>550</v>
      </c>
    </row>
    <row r="78" spans="1:5" x14ac:dyDescent="0.25">
      <c r="A78" s="56" t="s">
        <v>336</v>
      </c>
      <c r="B78" s="56" t="s">
        <v>335</v>
      </c>
      <c r="C78" s="104" t="s">
        <v>163</v>
      </c>
      <c r="D78" s="56" t="s">
        <v>649</v>
      </c>
      <c r="E78" s="41" t="s">
        <v>551</v>
      </c>
    </row>
    <row r="79" spans="1:5" x14ac:dyDescent="0.25">
      <c r="A79" s="56" t="s">
        <v>336</v>
      </c>
      <c r="B79" s="56" t="s">
        <v>335</v>
      </c>
      <c r="C79" s="104" t="s">
        <v>163</v>
      </c>
      <c r="D79" s="56" t="s">
        <v>650</v>
      </c>
      <c r="E79" s="41" t="s">
        <v>552</v>
      </c>
    </row>
    <row r="80" spans="1:5" x14ac:dyDescent="0.25">
      <c r="A80" s="56" t="s">
        <v>344</v>
      </c>
      <c r="B80" s="56" t="s">
        <v>343</v>
      </c>
      <c r="C80" s="104" t="s">
        <v>168</v>
      </c>
      <c r="D80" s="56" t="s">
        <v>2454</v>
      </c>
      <c r="E80" s="41" t="s">
        <v>2455</v>
      </c>
    </row>
    <row r="81" spans="1:5" x14ac:dyDescent="0.25">
      <c r="A81" s="56" t="s">
        <v>344</v>
      </c>
      <c r="B81" s="56" t="s">
        <v>343</v>
      </c>
      <c r="C81" s="104" t="s">
        <v>168</v>
      </c>
      <c r="D81" s="56" t="s">
        <v>2849</v>
      </c>
      <c r="E81" s="41" t="s">
        <v>2850</v>
      </c>
    </row>
    <row r="82" spans="1:5" x14ac:dyDescent="0.25">
      <c r="A82" s="56" t="s">
        <v>346</v>
      </c>
      <c r="B82" s="56" t="s">
        <v>345</v>
      </c>
      <c r="C82" s="104" t="s">
        <v>120</v>
      </c>
      <c r="D82" s="56" t="s">
        <v>651</v>
      </c>
      <c r="E82" s="41" t="s">
        <v>553</v>
      </c>
    </row>
    <row r="83" spans="1:5" x14ac:dyDescent="0.25">
      <c r="A83" s="56" t="s">
        <v>357</v>
      </c>
      <c r="B83" s="56" t="s">
        <v>356</v>
      </c>
      <c r="C83" s="104" t="s">
        <v>172</v>
      </c>
      <c r="D83" s="56" t="s">
        <v>653</v>
      </c>
      <c r="E83" s="41" t="s">
        <v>555</v>
      </c>
    </row>
    <row r="84" spans="1:5" x14ac:dyDescent="0.25">
      <c r="A84" s="56" t="s">
        <v>357</v>
      </c>
      <c r="B84" s="56" t="s">
        <v>356</v>
      </c>
      <c r="C84" s="104" t="s">
        <v>172</v>
      </c>
      <c r="D84" s="56" t="s">
        <v>654</v>
      </c>
      <c r="E84" s="41" t="s">
        <v>556</v>
      </c>
    </row>
    <row r="85" spans="1:5" x14ac:dyDescent="0.25">
      <c r="A85" s="56" t="s">
        <v>357</v>
      </c>
      <c r="B85" s="56" t="s">
        <v>356</v>
      </c>
      <c r="C85" s="104" t="s">
        <v>172</v>
      </c>
      <c r="D85" s="56" t="s">
        <v>655</v>
      </c>
      <c r="E85" s="41" t="s">
        <v>557</v>
      </c>
    </row>
    <row r="86" spans="1:5" x14ac:dyDescent="0.25">
      <c r="A86" s="56" t="s">
        <v>357</v>
      </c>
      <c r="B86" s="56" t="s">
        <v>356</v>
      </c>
      <c r="C86" s="104" t="s">
        <v>172</v>
      </c>
      <c r="D86" s="56" t="s">
        <v>656</v>
      </c>
      <c r="E86" s="41" t="s">
        <v>558</v>
      </c>
    </row>
    <row r="87" spans="1:5" x14ac:dyDescent="0.25">
      <c r="A87" s="56" t="s">
        <v>357</v>
      </c>
      <c r="B87" s="56" t="s">
        <v>356</v>
      </c>
      <c r="C87" s="104" t="s">
        <v>172</v>
      </c>
      <c r="D87" s="56" t="s">
        <v>657</v>
      </c>
      <c r="E87" s="41" t="s">
        <v>559</v>
      </c>
    </row>
    <row r="88" spans="1:5" x14ac:dyDescent="0.25">
      <c r="A88" s="56" t="s">
        <v>357</v>
      </c>
      <c r="B88" s="56" t="s">
        <v>356</v>
      </c>
      <c r="C88" s="104" t="s">
        <v>172</v>
      </c>
      <c r="D88" s="56" t="s">
        <v>652</v>
      </c>
      <c r="E88" s="41" t="s">
        <v>554</v>
      </c>
    </row>
    <row r="89" spans="1:5" x14ac:dyDescent="0.25">
      <c r="A89" s="56" t="s">
        <v>357</v>
      </c>
      <c r="B89" s="56" t="s">
        <v>356</v>
      </c>
      <c r="C89" s="104" t="s">
        <v>172</v>
      </c>
      <c r="D89" s="56" t="s">
        <v>658</v>
      </c>
      <c r="E89" s="41" t="s">
        <v>560</v>
      </c>
    </row>
    <row r="90" spans="1:5" x14ac:dyDescent="0.25">
      <c r="A90" s="56" t="s">
        <v>364</v>
      </c>
      <c r="B90" s="56" t="s">
        <v>363</v>
      </c>
      <c r="C90" s="104" t="s">
        <v>176</v>
      </c>
      <c r="D90" s="56" t="s">
        <v>659</v>
      </c>
      <c r="E90" s="41" t="s">
        <v>561</v>
      </c>
    </row>
    <row r="91" spans="1:5" x14ac:dyDescent="0.25">
      <c r="A91" s="56" t="s">
        <v>366</v>
      </c>
      <c r="B91" s="56" t="s">
        <v>365</v>
      </c>
      <c r="C91" s="104" t="s">
        <v>177</v>
      </c>
      <c r="D91" s="56" t="s">
        <v>660</v>
      </c>
      <c r="E91" s="41" t="s">
        <v>562</v>
      </c>
    </row>
    <row r="92" spans="1:5" x14ac:dyDescent="0.25">
      <c r="A92" s="56" t="s">
        <v>366</v>
      </c>
      <c r="B92" s="56" t="s">
        <v>365</v>
      </c>
      <c r="C92" s="104" t="s">
        <v>177</v>
      </c>
      <c r="D92" s="56" t="s">
        <v>661</v>
      </c>
      <c r="E92" s="41" t="s">
        <v>563</v>
      </c>
    </row>
    <row r="93" spans="1:5" x14ac:dyDescent="0.25">
      <c r="A93" s="56" t="s">
        <v>372</v>
      </c>
      <c r="B93" s="56" t="s">
        <v>371</v>
      </c>
      <c r="C93" s="104" t="s">
        <v>112</v>
      </c>
      <c r="D93" s="56" t="s">
        <v>2456</v>
      </c>
      <c r="E93" s="41" t="s">
        <v>2457</v>
      </c>
    </row>
    <row r="94" spans="1:5" x14ac:dyDescent="0.25">
      <c r="A94" s="56" t="s">
        <v>376</v>
      </c>
      <c r="B94" s="56" t="s">
        <v>375</v>
      </c>
      <c r="C94" s="104" t="s">
        <v>101</v>
      </c>
      <c r="D94" s="56" t="s">
        <v>663</v>
      </c>
      <c r="E94" s="41" t="s">
        <v>564</v>
      </c>
    </row>
    <row r="95" spans="1:5" x14ac:dyDescent="0.25">
      <c r="A95" s="56" t="s">
        <v>376</v>
      </c>
      <c r="B95" s="56" t="s">
        <v>375</v>
      </c>
      <c r="C95" s="104" t="s">
        <v>101</v>
      </c>
      <c r="D95" s="56" t="s">
        <v>664</v>
      </c>
      <c r="E95" s="41" t="s">
        <v>565</v>
      </c>
    </row>
    <row r="96" spans="1:5" x14ac:dyDescent="0.25">
      <c r="A96" s="56" t="s">
        <v>376</v>
      </c>
      <c r="B96" s="56" t="s">
        <v>375</v>
      </c>
      <c r="C96" s="104" t="s">
        <v>101</v>
      </c>
      <c r="D96" s="56" t="s">
        <v>662</v>
      </c>
      <c r="E96" s="41" t="s">
        <v>2458</v>
      </c>
    </row>
    <row r="97" spans="1:5" x14ac:dyDescent="0.25">
      <c r="A97" s="56" t="s">
        <v>388</v>
      </c>
      <c r="B97" s="56" t="s">
        <v>387</v>
      </c>
      <c r="C97" s="104" t="s">
        <v>182</v>
      </c>
      <c r="D97" s="56" t="s">
        <v>665</v>
      </c>
      <c r="E97" s="41" t="s">
        <v>566</v>
      </c>
    </row>
    <row r="98" spans="1:5" x14ac:dyDescent="0.25">
      <c r="A98" s="56" t="s">
        <v>388</v>
      </c>
      <c r="B98" s="56" t="s">
        <v>387</v>
      </c>
      <c r="C98" s="104" t="s">
        <v>182</v>
      </c>
      <c r="D98" s="56" t="s">
        <v>666</v>
      </c>
      <c r="E98" s="41" t="s">
        <v>567</v>
      </c>
    </row>
    <row r="99" spans="1:5" x14ac:dyDescent="0.25">
      <c r="A99" s="56" t="s">
        <v>388</v>
      </c>
      <c r="B99" s="56" t="s">
        <v>387</v>
      </c>
      <c r="C99" s="104" t="s">
        <v>182</v>
      </c>
      <c r="D99" s="56" t="s">
        <v>667</v>
      </c>
      <c r="E99" s="41" t="s">
        <v>568</v>
      </c>
    </row>
    <row r="100" spans="1:5" x14ac:dyDescent="0.25">
      <c r="A100" s="56" t="s">
        <v>388</v>
      </c>
      <c r="B100" s="56" t="s">
        <v>387</v>
      </c>
      <c r="C100" s="104" t="s">
        <v>182</v>
      </c>
      <c r="D100" s="56" t="s">
        <v>668</v>
      </c>
      <c r="E100" s="41" t="s">
        <v>569</v>
      </c>
    </row>
    <row r="101" spans="1:5" x14ac:dyDescent="0.25">
      <c r="A101" s="56" t="s">
        <v>388</v>
      </c>
      <c r="B101" s="56" t="s">
        <v>387</v>
      </c>
      <c r="C101" s="104" t="s">
        <v>182</v>
      </c>
      <c r="D101" s="56" t="s">
        <v>669</v>
      </c>
      <c r="E101" s="41" t="s">
        <v>570</v>
      </c>
    </row>
    <row r="102" spans="1:5" x14ac:dyDescent="0.25">
      <c r="A102" s="56" t="s">
        <v>388</v>
      </c>
      <c r="B102" s="56" t="s">
        <v>387</v>
      </c>
      <c r="C102" s="104" t="s">
        <v>182</v>
      </c>
      <c r="D102" s="56" t="s">
        <v>670</v>
      </c>
      <c r="E102" s="41" t="s">
        <v>571</v>
      </c>
    </row>
    <row r="103" spans="1:5" x14ac:dyDescent="0.25">
      <c r="A103" s="56" t="s">
        <v>394</v>
      </c>
      <c r="B103" s="56" t="s">
        <v>395</v>
      </c>
      <c r="C103" s="104" t="s">
        <v>184</v>
      </c>
      <c r="D103" s="56" t="s">
        <v>671</v>
      </c>
      <c r="E103" s="41" t="s">
        <v>572</v>
      </c>
    </row>
    <row r="104" spans="1:5" x14ac:dyDescent="0.25">
      <c r="A104" s="56" t="s">
        <v>394</v>
      </c>
      <c r="B104" s="56" t="s">
        <v>395</v>
      </c>
      <c r="C104" s="104" t="s">
        <v>184</v>
      </c>
      <c r="D104" s="56" t="s">
        <v>672</v>
      </c>
      <c r="E104" s="41" t="s">
        <v>573</v>
      </c>
    </row>
    <row r="105" spans="1:5" x14ac:dyDescent="0.25">
      <c r="A105" s="56" t="s">
        <v>394</v>
      </c>
      <c r="B105" s="56" t="s">
        <v>395</v>
      </c>
      <c r="C105" s="104" t="s">
        <v>184</v>
      </c>
      <c r="D105" s="56" t="s">
        <v>673</v>
      </c>
      <c r="E105" s="41" t="s">
        <v>574</v>
      </c>
    </row>
    <row r="106" spans="1:5" x14ac:dyDescent="0.25">
      <c r="A106" s="56" t="s">
        <v>394</v>
      </c>
      <c r="B106" s="56" t="s">
        <v>395</v>
      </c>
      <c r="C106" s="104" t="s">
        <v>184</v>
      </c>
      <c r="D106" s="56" t="s">
        <v>674</v>
      </c>
      <c r="E106" s="41" t="s">
        <v>575</v>
      </c>
    </row>
    <row r="107" spans="1:5" x14ac:dyDescent="0.25">
      <c r="A107" s="56" t="s">
        <v>394</v>
      </c>
      <c r="B107" s="56" t="s">
        <v>395</v>
      </c>
      <c r="C107" s="104" t="s">
        <v>184</v>
      </c>
      <c r="D107" s="56" t="s">
        <v>675</v>
      </c>
      <c r="E107" s="41" t="s">
        <v>576</v>
      </c>
    </row>
    <row r="108" spans="1:5" x14ac:dyDescent="0.25">
      <c r="A108" s="56" t="s">
        <v>394</v>
      </c>
      <c r="B108" s="56" t="s">
        <v>395</v>
      </c>
      <c r="C108" s="104" t="s">
        <v>184</v>
      </c>
      <c r="D108" s="56" t="s">
        <v>2788</v>
      </c>
      <c r="E108" s="41" t="s">
        <v>2789</v>
      </c>
    </row>
    <row r="109" spans="1:5" x14ac:dyDescent="0.25">
      <c r="A109" s="56" t="s">
        <v>397</v>
      </c>
      <c r="B109" s="56" t="s">
        <v>396</v>
      </c>
      <c r="C109" s="104" t="s">
        <v>124</v>
      </c>
      <c r="D109" s="56" t="s">
        <v>676</v>
      </c>
      <c r="E109" s="41" t="s">
        <v>577</v>
      </c>
    </row>
    <row r="110" spans="1:5" x14ac:dyDescent="0.25">
      <c r="A110" s="56" t="s">
        <v>399</v>
      </c>
      <c r="B110" s="56" t="s">
        <v>398</v>
      </c>
      <c r="C110" s="104" t="s">
        <v>2407</v>
      </c>
      <c r="D110" s="56" t="s">
        <v>2459</v>
      </c>
      <c r="E110" s="41" t="s">
        <v>2460</v>
      </c>
    </row>
    <row r="111" spans="1:5" x14ac:dyDescent="0.25">
      <c r="A111" s="56" t="s">
        <v>399</v>
      </c>
      <c r="B111" s="56" t="s">
        <v>398</v>
      </c>
      <c r="C111" s="104" t="s">
        <v>2407</v>
      </c>
      <c r="D111" s="56" t="s">
        <v>679</v>
      </c>
      <c r="E111" s="41" t="s">
        <v>580</v>
      </c>
    </row>
    <row r="112" spans="1:5" x14ac:dyDescent="0.25">
      <c r="A112" s="56" t="s">
        <v>399</v>
      </c>
      <c r="B112" s="56" t="s">
        <v>398</v>
      </c>
      <c r="C112" s="104" t="s">
        <v>2407</v>
      </c>
      <c r="D112" s="56" t="s">
        <v>677</v>
      </c>
      <c r="E112" s="41" t="s">
        <v>578</v>
      </c>
    </row>
    <row r="113" spans="1:5" x14ac:dyDescent="0.25">
      <c r="A113" s="56" t="s">
        <v>399</v>
      </c>
      <c r="B113" s="56" t="s">
        <v>398</v>
      </c>
      <c r="C113" s="104" t="s">
        <v>2407</v>
      </c>
      <c r="D113" s="56" t="s">
        <v>678</v>
      </c>
      <c r="E113" s="41" t="s">
        <v>579</v>
      </c>
    </row>
    <row r="114" spans="1:5" x14ac:dyDescent="0.25">
      <c r="A114" s="56" t="s">
        <v>399</v>
      </c>
      <c r="B114" s="56" t="s">
        <v>400</v>
      </c>
      <c r="C114" s="104" t="s">
        <v>106</v>
      </c>
      <c r="D114" s="56" t="s">
        <v>680</v>
      </c>
      <c r="E114" s="41" t="s">
        <v>581</v>
      </c>
    </row>
    <row r="115" spans="1:5" x14ac:dyDescent="0.25">
      <c r="A115" s="56" t="s">
        <v>2425</v>
      </c>
      <c r="B115" s="56" t="s">
        <v>406</v>
      </c>
      <c r="C115" s="104" t="s">
        <v>129</v>
      </c>
      <c r="D115" s="56" t="s">
        <v>681</v>
      </c>
      <c r="E115" s="41" t="s">
        <v>582</v>
      </c>
    </row>
    <row r="116" spans="1:5" x14ac:dyDescent="0.25">
      <c r="A116" s="56" t="s">
        <v>410</v>
      </c>
      <c r="B116" s="56" t="s">
        <v>409</v>
      </c>
      <c r="C116" s="104" t="s">
        <v>188</v>
      </c>
      <c r="D116" s="56" t="s">
        <v>682</v>
      </c>
      <c r="E116" s="41" t="s">
        <v>583</v>
      </c>
    </row>
    <row r="117" spans="1:5" x14ac:dyDescent="0.25">
      <c r="A117" s="56" t="s">
        <v>410</v>
      </c>
      <c r="B117" s="56" t="s">
        <v>409</v>
      </c>
      <c r="C117" s="104" t="s">
        <v>188</v>
      </c>
      <c r="D117" s="56" t="s">
        <v>2461</v>
      </c>
      <c r="E117" s="41" t="s">
        <v>2462</v>
      </c>
    </row>
    <row r="118" spans="1:5" x14ac:dyDescent="0.25">
      <c r="A118" s="56" t="s">
        <v>410</v>
      </c>
      <c r="B118" s="56" t="s">
        <v>409</v>
      </c>
      <c r="C118" s="104" t="s">
        <v>188</v>
      </c>
      <c r="D118" s="56" t="s">
        <v>2463</v>
      </c>
      <c r="E118" s="41" t="s">
        <v>2462</v>
      </c>
    </row>
    <row r="119" spans="1:5" x14ac:dyDescent="0.25">
      <c r="A119" s="56" t="s">
        <v>420</v>
      </c>
      <c r="B119" s="56" t="s">
        <v>419</v>
      </c>
      <c r="C119" s="104" t="s">
        <v>192</v>
      </c>
      <c r="D119" s="56" t="s">
        <v>683</v>
      </c>
      <c r="E119" s="41" t="s">
        <v>584</v>
      </c>
    </row>
    <row r="120" spans="1:5" x14ac:dyDescent="0.25">
      <c r="A120" s="56" t="s">
        <v>432</v>
      </c>
      <c r="B120" s="56" t="s">
        <v>431</v>
      </c>
      <c r="C120" s="104" t="s">
        <v>196</v>
      </c>
      <c r="D120" s="56" t="s">
        <v>684</v>
      </c>
      <c r="E120" s="41" t="s">
        <v>585</v>
      </c>
    </row>
    <row r="121" spans="1:5" x14ac:dyDescent="0.25">
      <c r="A121" s="56" t="s">
        <v>432</v>
      </c>
      <c r="B121" s="56" t="s">
        <v>431</v>
      </c>
      <c r="C121" s="104" t="s">
        <v>196</v>
      </c>
      <c r="D121" s="56" t="s">
        <v>685</v>
      </c>
      <c r="E121" s="41" t="s">
        <v>585</v>
      </c>
    </row>
    <row r="122" spans="1:5" x14ac:dyDescent="0.25">
      <c r="A122" s="56" t="s">
        <v>432</v>
      </c>
      <c r="B122" s="56" t="s">
        <v>431</v>
      </c>
      <c r="C122" s="104" t="s">
        <v>196</v>
      </c>
      <c r="D122" s="56" t="s">
        <v>686</v>
      </c>
      <c r="E122" s="41" t="s">
        <v>585</v>
      </c>
    </row>
    <row r="123" spans="1:5" x14ac:dyDescent="0.25">
      <c r="A123" s="56" t="s">
        <v>432</v>
      </c>
      <c r="B123" s="56" t="s">
        <v>431</v>
      </c>
      <c r="C123" s="104" t="s">
        <v>196</v>
      </c>
      <c r="D123" s="56" t="s">
        <v>687</v>
      </c>
      <c r="E123" s="41" t="s">
        <v>585</v>
      </c>
    </row>
    <row r="124" spans="1:5" x14ac:dyDescent="0.25">
      <c r="A124" s="56" t="s">
        <v>432</v>
      </c>
      <c r="B124" s="56" t="s">
        <v>431</v>
      </c>
      <c r="C124" s="104" t="s">
        <v>196</v>
      </c>
      <c r="D124" s="56" t="s">
        <v>1192</v>
      </c>
      <c r="E124" s="41" t="s">
        <v>2403</v>
      </c>
    </row>
    <row r="125" spans="1:5" x14ac:dyDescent="0.25">
      <c r="A125" s="56" t="s">
        <v>432</v>
      </c>
      <c r="B125" s="56" t="s">
        <v>433</v>
      </c>
      <c r="C125" s="104" t="s">
        <v>197</v>
      </c>
      <c r="D125" s="56" t="s">
        <v>688</v>
      </c>
      <c r="E125" s="41" t="s">
        <v>586</v>
      </c>
    </row>
    <row r="126" spans="1:5" x14ac:dyDescent="0.25">
      <c r="A126" s="56" t="s">
        <v>432</v>
      </c>
      <c r="B126" s="56" t="s">
        <v>433</v>
      </c>
      <c r="C126" s="104" t="s">
        <v>197</v>
      </c>
      <c r="D126" s="56" t="s">
        <v>689</v>
      </c>
      <c r="E126" s="41" t="s">
        <v>587</v>
      </c>
    </row>
    <row r="127" spans="1:5" x14ac:dyDescent="0.25">
      <c r="A127" s="56" t="s">
        <v>435</v>
      </c>
      <c r="B127" s="56" t="s">
        <v>434</v>
      </c>
      <c r="C127" s="104" t="s">
        <v>198</v>
      </c>
      <c r="D127" s="56" t="s">
        <v>690</v>
      </c>
      <c r="E127" s="41" t="s">
        <v>588</v>
      </c>
    </row>
    <row r="128" spans="1:5" x14ac:dyDescent="0.25">
      <c r="A128" s="56" t="s">
        <v>441</v>
      </c>
      <c r="B128" s="56" t="s">
        <v>440</v>
      </c>
      <c r="C128" s="104" t="s">
        <v>104</v>
      </c>
      <c r="D128" s="56" t="s">
        <v>691</v>
      </c>
      <c r="E128" s="41" t="s">
        <v>589</v>
      </c>
    </row>
    <row r="129" spans="1:5" x14ac:dyDescent="0.25">
      <c r="A129" s="56" t="s">
        <v>441</v>
      </c>
      <c r="B129" s="56" t="s">
        <v>440</v>
      </c>
      <c r="C129" s="104" t="s">
        <v>104</v>
      </c>
      <c r="D129" s="56" t="s">
        <v>692</v>
      </c>
      <c r="E129" s="41" t="s">
        <v>589</v>
      </c>
    </row>
    <row r="130" spans="1:5" x14ac:dyDescent="0.25">
      <c r="A130" s="56" t="s">
        <v>445</v>
      </c>
      <c r="B130" s="56" t="s">
        <v>444</v>
      </c>
      <c r="C130" s="104" t="s">
        <v>201</v>
      </c>
      <c r="D130" s="56" t="s">
        <v>693</v>
      </c>
      <c r="E130" s="41" t="s">
        <v>590</v>
      </c>
    </row>
    <row r="131" spans="1:5" x14ac:dyDescent="0.25">
      <c r="A131" s="56" t="s">
        <v>447</v>
      </c>
      <c r="B131" s="56" t="s">
        <v>446</v>
      </c>
      <c r="C131" s="104" t="s">
        <v>202</v>
      </c>
      <c r="D131" s="56" t="s">
        <v>694</v>
      </c>
      <c r="E131" s="41" t="s">
        <v>591</v>
      </c>
    </row>
    <row r="132" spans="1:5" x14ac:dyDescent="0.25">
      <c r="A132" s="56" t="s">
        <v>449</v>
      </c>
      <c r="B132" s="56" t="s">
        <v>448</v>
      </c>
      <c r="C132" s="104" t="s">
        <v>142</v>
      </c>
      <c r="D132" s="56" t="s">
        <v>696</v>
      </c>
      <c r="E132" s="41" t="s">
        <v>593</v>
      </c>
    </row>
    <row r="133" spans="1:5" x14ac:dyDescent="0.25">
      <c r="A133" s="56" t="s">
        <v>449</v>
      </c>
      <c r="B133" s="56" t="s">
        <v>448</v>
      </c>
      <c r="C133" s="104" t="s">
        <v>142</v>
      </c>
      <c r="D133" s="56" t="s">
        <v>695</v>
      </c>
      <c r="E133" s="41" t="s">
        <v>592</v>
      </c>
    </row>
    <row r="134" spans="1:5" x14ac:dyDescent="0.25">
      <c r="A134" s="56" t="s">
        <v>455</v>
      </c>
      <c r="B134" s="56" t="s">
        <v>454</v>
      </c>
      <c r="C134" s="104" t="s">
        <v>945</v>
      </c>
      <c r="D134" s="56" t="s">
        <v>697</v>
      </c>
      <c r="E134" s="41" t="s">
        <v>594</v>
      </c>
    </row>
    <row r="135" spans="1:5" x14ac:dyDescent="0.25">
      <c r="A135" s="56" t="s">
        <v>455</v>
      </c>
      <c r="B135" s="56" t="s">
        <v>454</v>
      </c>
      <c r="C135" s="104" t="s">
        <v>945</v>
      </c>
      <c r="D135" s="56" t="s">
        <v>2464</v>
      </c>
      <c r="E135" s="41" t="s">
        <v>2465</v>
      </c>
    </row>
    <row r="136" spans="1:5" x14ac:dyDescent="0.25">
      <c r="A136" s="56" t="s">
        <v>467</v>
      </c>
      <c r="B136" s="56" t="s">
        <v>466</v>
      </c>
      <c r="C136" s="104" t="s">
        <v>144</v>
      </c>
      <c r="D136" s="56" t="s">
        <v>698</v>
      </c>
      <c r="E136" s="41" t="s">
        <v>595</v>
      </c>
    </row>
    <row r="137" spans="1:5" x14ac:dyDescent="0.25">
      <c r="A137" s="56" t="s">
        <v>344</v>
      </c>
      <c r="B137" s="56" t="s">
        <v>476</v>
      </c>
      <c r="C137" s="104" t="s">
        <v>204</v>
      </c>
      <c r="D137" s="56" t="s">
        <v>2466</v>
      </c>
      <c r="E137" s="41" t="s">
        <v>2467</v>
      </c>
    </row>
  </sheetData>
  <autoFilter ref="A8:E8">
    <sortState ref="A5:E130">
      <sortCondition ref="B4"/>
    </sortState>
  </autoFilter>
  <mergeCells count="1">
    <mergeCell ref="A1:E1"/>
  </mergeCells>
  <hyperlinks>
    <hyperlink ref="A1:E1" location="INDICE!A1" display="VOLVER AL INDICE"/>
    <hyperlink ref="E104"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 ref="E32" r:id="rId25"/>
    <hyperlink ref="E33" r:id="rId26"/>
    <hyperlink ref="E34" r:id="rId27"/>
    <hyperlink ref="E35" r:id="rId28"/>
    <hyperlink ref="E36" r:id="rId29"/>
    <hyperlink ref="E37" r:id="rId30"/>
    <hyperlink ref="E38" r:id="rId31"/>
    <hyperlink ref="E39" r:id="rId32"/>
    <hyperlink ref="E40" r:id="rId33"/>
    <hyperlink ref="E41" r:id="rId34"/>
    <hyperlink ref="E42" r:id="rId35"/>
    <hyperlink ref="E43" r:id="rId36"/>
    <hyperlink ref="E44" r:id="rId37"/>
    <hyperlink ref="E45" r:id="rId38"/>
    <hyperlink ref="E46" r:id="rId39"/>
    <hyperlink ref="E47" r:id="rId40"/>
    <hyperlink ref="E48" r:id="rId41"/>
    <hyperlink ref="E49" r:id="rId42"/>
    <hyperlink ref="E50" r:id="rId43"/>
    <hyperlink ref="E51" r:id="rId44"/>
    <hyperlink ref="E52" r:id="rId45"/>
    <hyperlink ref="E53" r:id="rId46"/>
    <hyperlink ref="E54" r:id="rId47"/>
    <hyperlink ref="E55" r:id="rId48"/>
    <hyperlink ref="E56" r:id="rId49"/>
    <hyperlink ref="E57" r:id="rId50"/>
    <hyperlink ref="E58" r:id="rId51"/>
    <hyperlink ref="E59" r:id="rId52"/>
    <hyperlink ref="E60" r:id="rId53"/>
    <hyperlink ref="E61" r:id="rId54"/>
    <hyperlink ref="E62" r:id="rId55"/>
    <hyperlink ref="E63" r:id="rId56"/>
    <hyperlink ref="E64" r:id="rId57"/>
    <hyperlink ref="E65" r:id="rId58"/>
    <hyperlink ref="E66" r:id="rId59"/>
    <hyperlink ref="E67" r:id="rId60"/>
    <hyperlink ref="E68" r:id="rId61" display="https://hacienda.navarra.es/registrocontratosweb/ctafichaRegistroDeContratos.aspx?Ent=8379&amp;Cod=211028095719FA83F73D&amp;RcAs=-1"/>
    <hyperlink ref="E69" r:id="rId62"/>
    <hyperlink ref="E70" r:id="rId63"/>
    <hyperlink ref="E71" r:id="rId64"/>
    <hyperlink ref="E72" r:id="rId65"/>
    <hyperlink ref="E73" r:id="rId66"/>
    <hyperlink ref="E74" r:id="rId67"/>
    <hyperlink ref="E75" r:id="rId68"/>
    <hyperlink ref="E76" r:id="rId69"/>
    <hyperlink ref="E77" r:id="rId70"/>
    <hyperlink ref="E78" r:id="rId71"/>
    <hyperlink ref="E79" r:id="rId72" display="https://hacienda.navarra.es/registrocontratosweb/ctafichaRegistroDeContratos.aspx?Ent=1005&amp;Cod=240116143521E825A84E&amp;RcAs=-1"/>
    <hyperlink ref="E80" r:id="rId73"/>
    <hyperlink ref="E81" r:id="rId74"/>
    <hyperlink ref="E82" r:id="rId75"/>
    <hyperlink ref="E83" r:id="rId76"/>
    <hyperlink ref="E84" r:id="rId77"/>
    <hyperlink ref="E85" r:id="rId78"/>
    <hyperlink ref="E86" r:id="rId79"/>
    <hyperlink ref="E87" r:id="rId80"/>
    <hyperlink ref="E88" r:id="rId81"/>
    <hyperlink ref="E89" r:id="rId82" display="https://hacienda.navarra.es/registrocontratosweb/ctafichaRegistroDeContratos.aspx?Ent=8379&amp;Cod=2310030837212141AEDF&amp;RcAs=-1"/>
    <hyperlink ref="E90" r:id="rId83"/>
    <hyperlink ref="E91" r:id="rId84"/>
    <hyperlink ref="E92" r:id="rId85"/>
    <hyperlink ref="E93" r:id="rId86" display="https://hacienda.navarra.es/registrocontratosweb/ctafichaRegistroDeContratos.aspx?Ent=1004&amp;Cod=231002141015946F1703&amp;RcAs=-1"/>
    <hyperlink ref="E94" r:id="rId87"/>
    <hyperlink ref="E95" r:id="rId88"/>
    <hyperlink ref="E96" r:id="rId89"/>
    <hyperlink ref="E97" r:id="rId90"/>
    <hyperlink ref="E98" r:id="rId91"/>
    <hyperlink ref="E99" r:id="rId92"/>
    <hyperlink ref="E100" r:id="rId93" display="https://hacienda.navarra.es/registrocontratosweb/ctafichaRegistroDeContratos.aspx?Ent=1004&amp;Cod=230705171656ABD5843B&amp;RcAs=-1"/>
    <hyperlink ref="E101" r:id="rId94"/>
    <hyperlink ref="E102" r:id="rId95"/>
    <hyperlink ref="E105" r:id="rId96"/>
    <hyperlink ref="E107" r:id="rId97" display="https://hacienda.navarra.es/registrocontratosweb/ctafichaRegistroDeContratos.aspx?Ent=8113&amp;Cod=220527123013E2C3361B&amp;RcAs=-1"/>
    <hyperlink ref="E108" r:id="rId98"/>
    <hyperlink ref="E109" r:id="rId99"/>
    <hyperlink ref="E110" r:id="rId100"/>
    <hyperlink ref="E111" r:id="rId101"/>
    <hyperlink ref="E112" r:id="rId102"/>
    <hyperlink ref="E113" r:id="rId103"/>
    <hyperlink ref="E114" r:id="rId104"/>
    <hyperlink ref="E115" r:id="rId105"/>
    <hyperlink ref="E103" r:id="rId106"/>
    <hyperlink ref="E106" r:id="rId107"/>
    <hyperlink ref="E116" r:id="rId108"/>
    <hyperlink ref="E117" r:id="rId109"/>
    <hyperlink ref="E118" r:id="rId110"/>
    <hyperlink ref="E119" r:id="rId111"/>
    <hyperlink ref="E120" r:id="rId112"/>
    <hyperlink ref="E121" r:id="rId113"/>
    <hyperlink ref="E122" r:id="rId114"/>
    <hyperlink ref="E123" r:id="rId115"/>
    <hyperlink ref="E124" r:id="rId116"/>
    <hyperlink ref="E125" r:id="rId117"/>
    <hyperlink ref="E126" r:id="rId118"/>
    <hyperlink ref="E127" r:id="rId119"/>
    <hyperlink ref="E128" r:id="rId120"/>
    <hyperlink ref="E129" r:id="rId121"/>
    <hyperlink ref="E130" r:id="rId122"/>
    <hyperlink ref="E131" r:id="rId123"/>
    <hyperlink ref="E132" r:id="rId124"/>
    <hyperlink ref="E133" r:id="rId125"/>
    <hyperlink ref="E134" r:id="rId126" display="https://hacienda.navarra.es/registrocontratosweb/ctafichaRegistroDeContratos.aspx?Ent=1004&amp;Cod=23101600050024DDFB27&amp;RcAs=-1"/>
    <hyperlink ref="E135" r:id="rId127"/>
    <hyperlink ref="D3" r:id="rId128"/>
    <hyperlink ref="D4" r:id="rId129"/>
    <hyperlink ref="E136" r:id="rId13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K233"/>
  <sheetViews>
    <sheetView zoomScaleNormal="100" zoomScalePageLayoutView="90" workbookViewId="0">
      <pane xSplit="5" ySplit="8" topLeftCell="F9" activePane="bottomRight" state="frozen"/>
      <selection activeCell="C14" sqref="C14"/>
      <selection pane="topRight" activeCell="C14" sqref="C14"/>
      <selection pane="bottomLeft" activeCell="C14" sqref="C14"/>
      <selection pane="bottomRight" sqref="A1:E1"/>
    </sheetView>
  </sheetViews>
  <sheetFormatPr baseColWidth="10" defaultRowHeight="15" x14ac:dyDescent="0.25"/>
  <cols>
    <col min="1" max="1" width="16.140625" customWidth="1"/>
    <col min="2" max="2" width="8.7109375" customWidth="1"/>
    <col min="3" max="3" width="36" customWidth="1"/>
    <col min="4" max="4" width="8" customWidth="1"/>
    <col min="5" max="5" width="43.5703125" customWidth="1"/>
    <col min="6" max="27" width="10.85546875" style="65" customWidth="1"/>
  </cols>
  <sheetData>
    <row r="1" spans="1:37" ht="31.5" x14ac:dyDescent="0.25">
      <c r="A1" s="146" t="s">
        <v>518</v>
      </c>
      <c r="B1" s="146"/>
      <c r="C1" s="146"/>
      <c r="D1" s="146"/>
      <c r="E1" s="146"/>
      <c r="F1" s="62"/>
      <c r="G1" s="62"/>
      <c r="H1" s="62"/>
      <c r="I1" s="62"/>
      <c r="J1" s="62"/>
      <c r="K1" s="62"/>
      <c r="L1" s="62"/>
      <c r="M1" s="62"/>
      <c r="N1" s="62"/>
      <c r="O1" s="62"/>
      <c r="P1" s="62"/>
      <c r="Q1" s="62"/>
      <c r="R1" s="62"/>
      <c r="S1" s="106"/>
      <c r="T1" s="62"/>
      <c r="U1" s="62"/>
      <c r="V1" s="62"/>
      <c r="W1" s="62"/>
      <c r="X1" s="62"/>
      <c r="Y1" s="62"/>
      <c r="Z1" s="62"/>
      <c r="AA1" s="62"/>
      <c r="AB1" s="62"/>
      <c r="AC1" s="62"/>
      <c r="AD1" s="62"/>
    </row>
    <row r="2" spans="1:37" ht="18.75" x14ac:dyDescent="0.25">
      <c r="A2" s="61"/>
      <c r="B2" s="61"/>
      <c r="C2" s="61"/>
      <c r="D2" s="61"/>
      <c r="E2" s="62"/>
      <c r="F2" s="62"/>
      <c r="G2" s="62"/>
      <c r="H2" s="62"/>
      <c r="I2" s="62"/>
      <c r="J2" s="62"/>
      <c r="K2" s="62"/>
      <c r="L2" s="62"/>
      <c r="M2" s="63"/>
      <c r="Q2"/>
      <c r="Z2"/>
      <c r="AA2"/>
    </row>
    <row r="3" spans="1:37" ht="15.75" x14ac:dyDescent="0.25">
      <c r="A3" s="66"/>
      <c r="B3" s="66"/>
      <c r="C3" s="64" t="s">
        <v>2816</v>
      </c>
      <c r="D3" s="66"/>
      <c r="E3" s="66"/>
      <c r="F3" s="66"/>
      <c r="G3" s="66"/>
      <c r="H3" s="66"/>
      <c r="I3" s="66"/>
      <c r="J3" s="66"/>
      <c r="K3" s="66"/>
      <c r="L3" s="66"/>
      <c r="M3" s="67"/>
      <c r="N3" s="67"/>
      <c r="O3" s="67"/>
      <c r="P3" s="67"/>
    </row>
    <row r="4" spans="1:37" x14ac:dyDescent="0.25">
      <c r="A4" s="66"/>
      <c r="B4" s="66"/>
      <c r="C4" s="66"/>
      <c r="D4" s="66"/>
      <c r="E4" s="66"/>
      <c r="F4" s="66"/>
      <c r="G4" s="66"/>
      <c r="H4" s="66"/>
      <c r="I4" s="66"/>
      <c r="J4" s="66"/>
      <c r="K4" s="66"/>
      <c r="L4" s="66"/>
      <c r="M4" s="67"/>
      <c r="N4" s="67"/>
      <c r="O4" s="67"/>
      <c r="P4" s="67"/>
    </row>
    <row r="5" spans="1:37" x14ac:dyDescent="0.25">
      <c r="A5">
        <f>SUBTOTAL(3,A9:A1001)</f>
        <v>224</v>
      </c>
      <c r="B5">
        <f>SUBTOTAL(3,B9:B1001)</f>
        <v>224</v>
      </c>
      <c r="C5">
        <f t="shared" ref="C5:E5" si="0">SUBTOTAL(3,C9:C1001)</f>
        <v>224</v>
      </c>
      <c r="D5">
        <f t="shared" si="0"/>
        <v>224</v>
      </c>
      <c r="E5">
        <f t="shared" si="0"/>
        <v>224</v>
      </c>
      <c r="F5" s="65">
        <f t="shared" ref="F5:L5" si="1">SUBTOTAL(9,F9:F1001)</f>
        <v>5509718</v>
      </c>
      <c r="G5" s="65">
        <f t="shared" si="1"/>
        <v>174517499.50000003</v>
      </c>
      <c r="H5" s="65">
        <f t="shared" si="1"/>
        <v>191993588.63000008</v>
      </c>
      <c r="I5" s="65">
        <f t="shared" si="1"/>
        <v>165415602.90000001</v>
      </c>
      <c r="J5" s="65">
        <f t="shared" si="1"/>
        <v>24984246.500000019</v>
      </c>
      <c r="K5" s="65">
        <f t="shared" si="1"/>
        <v>9739654.120000001</v>
      </c>
      <c r="L5" s="65">
        <f t="shared" si="1"/>
        <v>6210000.179999996</v>
      </c>
      <c r="M5" s="65">
        <f>SUBTOTAL(9,M9:M1001)</f>
        <v>178000.18</v>
      </c>
      <c r="N5" s="65">
        <f>SUBTOTAL(9,N9:N1001)</f>
        <v>571641829.52999949</v>
      </c>
      <c r="O5" s="65">
        <f t="shared" ref="O5:AC5" si="2">SUBTOTAL(9,O9:O1001)</f>
        <v>41162.93</v>
      </c>
      <c r="P5" s="65">
        <f t="shared" si="2"/>
        <v>4217907.4499999993</v>
      </c>
      <c r="Q5" s="65">
        <f t="shared" si="2"/>
        <v>59685236.04999999</v>
      </c>
      <c r="R5" s="65">
        <f t="shared" si="2"/>
        <v>113816797.26000001</v>
      </c>
      <c r="S5" s="65">
        <f t="shared" si="2"/>
        <v>304680297.95999986</v>
      </c>
      <c r="T5" s="65">
        <f t="shared" si="2"/>
        <v>233720358.29000011</v>
      </c>
      <c r="U5" s="65">
        <f t="shared" si="2"/>
        <v>150241668.42000005</v>
      </c>
      <c r="V5" s="65">
        <f t="shared" si="2"/>
        <v>19579891.289999999</v>
      </c>
      <c r="W5" s="65">
        <f t="shared" si="2"/>
        <v>73102692.449999973</v>
      </c>
      <c r="X5" s="65">
        <f t="shared" si="2"/>
        <v>44678580.459999993</v>
      </c>
      <c r="Y5" s="65">
        <f t="shared" si="2"/>
        <v>36919326.209999993</v>
      </c>
      <c r="Z5" s="65">
        <f t="shared" si="2"/>
        <v>14279905.390000001</v>
      </c>
      <c r="AA5" s="65">
        <f t="shared" si="2"/>
        <v>2667624.1100000003</v>
      </c>
      <c r="AB5" s="65">
        <f t="shared" si="2"/>
        <v>1839395.25</v>
      </c>
      <c r="AC5" s="65">
        <f t="shared" si="2"/>
        <v>569823999.49000001</v>
      </c>
    </row>
    <row r="6" spans="1:37" ht="15.75" thickBot="1" x14ac:dyDescent="0.3">
      <c r="E6" s="65"/>
      <c r="F6"/>
      <c r="G6"/>
      <c r="H6"/>
      <c r="I6"/>
      <c r="J6"/>
      <c r="K6"/>
      <c r="L6"/>
      <c r="M6"/>
      <c r="N6"/>
      <c r="O6"/>
      <c r="P6"/>
      <c r="Q6"/>
      <c r="R6"/>
      <c r="S6"/>
      <c r="T6"/>
      <c r="U6"/>
      <c r="V6"/>
      <c r="W6"/>
      <c r="X6"/>
      <c r="Y6"/>
      <c r="Z6"/>
      <c r="AA6"/>
    </row>
    <row r="7" spans="1:37" ht="15.75" thickBot="1" x14ac:dyDescent="0.3">
      <c r="F7" s="68" t="s">
        <v>495</v>
      </c>
      <c r="G7" s="68" t="s">
        <v>495</v>
      </c>
      <c r="H7" s="68" t="s">
        <v>495</v>
      </c>
      <c r="I7" s="69" t="s">
        <v>495</v>
      </c>
      <c r="J7" s="69" t="s">
        <v>495</v>
      </c>
      <c r="K7" s="69" t="s">
        <v>495</v>
      </c>
      <c r="L7" s="69" t="s">
        <v>495</v>
      </c>
      <c r="M7" s="69" t="s">
        <v>495</v>
      </c>
      <c r="N7" s="70" t="s">
        <v>495</v>
      </c>
      <c r="O7" s="71" t="s">
        <v>496</v>
      </c>
      <c r="P7" s="71" t="s">
        <v>496</v>
      </c>
      <c r="Q7" s="72" t="s">
        <v>496</v>
      </c>
      <c r="R7" s="72" t="s">
        <v>496</v>
      </c>
      <c r="S7" s="72" t="s">
        <v>496</v>
      </c>
      <c r="T7" s="72" t="s">
        <v>496</v>
      </c>
      <c r="U7" s="72" t="s">
        <v>496</v>
      </c>
      <c r="V7" s="72" t="s">
        <v>496</v>
      </c>
      <c r="W7" s="72" t="s">
        <v>496</v>
      </c>
      <c r="X7" s="72" t="s">
        <v>496</v>
      </c>
      <c r="Y7" s="72" t="s">
        <v>496</v>
      </c>
      <c r="Z7" s="72" t="s">
        <v>496</v>
      </c>
      <c r="AA7" s="72" t="s">
        <v>496</v>
      </c>
      <c r="AB7" s="72" t="s">
        <v>496</v>
      </c>
      <c r="AC7" s="73" t="s">
        <v>496</v>
      </c>
    </row>
    <row r="8" spans="1:37" s="83" customFormat="1" ht="75.75" thickBot="1" x14ac:dyDescent="0.3">
      <c r="A8" s="42" t="s">
        <v>147</v>
      </c>
      <c r="B8" s="20" t="s">
        <v>138</v>
      </c>
      <c r="C8" s="36" t="s">
        <v>497</v>
      </c>
      <c r="D8" s="74" t="s">
        <v>498</v>
      </c>
      <c r="E8" s="74" t="s">
        <v>499</v>
      </c>
      <c r="F8" s="75" t="s">
        <v>500</v>
      </c>
      <c r="G8" s="75" t="s">
        <v>501</v>
      </c>
      <c r="H8" s="75" t="s">
        <v>502</v>
      </c>
      <c r="I8" s="75" t="s">
        <v>503</v>
      </c>
      <c r="J8" s="76" t="s">
        <v>504</v>
      </c>
      <c r="K8" s="75" t="s">
        <v>2488</v>
      </c>
      <c r="L8" s="76" t="s">
        <v>2489</v>
      </c>
      <c r="M8" s="77" t="s">
        <v>2490</v>
      </c>
      <c r="N8" s="78" t="s">
        <v>505</v>
      </c>
      <c r="O8" s="79" t="s">
        <v>506</v>
      </c>
      <c r="P8" s="79" t="s">
        <v>507</v>
      </c>
      <c r="Q8" s="79" t="s">
        <v>508</v>
      </c>
      <c r="R8" s="79" t="s">
        <v>509</v>
      </c>
      <c r="S8" s="80" t="s">
        <v>504</v>
      </c>
      <c r="T8" s="81" t="s">
        <v>510</v>
      </c>
      <c r="U8" s="81" t="s">
        <v>511</v>
      </c>
      <c r="V8" s="79" t="s">
        <v>2491</v>
      </c>
      <c r="W8" s="80" t="s">
        <v>2489</v>
      </c>
      <c r="X8" s="80" t="s">
        <v>2492</v>
      </c>
      <c r="Y8" s="80" t="s">
        <v>2493</v>
      </c>
      <c r="Z8" s="80" t="s">
        <v>2490</v>
      </c>
      <c r="AA8" s="80" t="s">
        <v>2494</v>
      </c>
      <c r="AB8" s="80" t="s">
        <v>2495</v>
      </c>
      <c r="AC8" s="82" t="s">
        <v>505</v>
      </c>
      <c r="AD8"/>
      <c r="AE8"/>
      <c r="AF8"/>
      <c r="AG8"/>
      <c r="AH8"/>
      <c r="AI8"/>
      <c r="AJ8"/>
      <c r="AK8"/>
    </row>
    <row r="9" spans="1:37" ht="45" x14ac:dyDescent="0.25">
      <c r="A9" s="125" t="s">
        <v>256</v>
      </c>
      <c r="B9" s="125" t="s">
        <v>254</v>
      </c>
      <c r="C9" s="124" t="s">
        <v>232</v>
      </c>
      <c r="D9" s="125" t="s">
        <v>1193</v>
      </c>
      <c r="E9" s="125" t="s">
        <v>1194</v>
      </c>
      <c r="F9" s="65">
        <v>0</v>
      </c>
      <c r="G9" s="65">
        <v>2945686</v>
      </c>
      <c r="H9" s="65">
        <v>3826005</v>
      </c>
      <c r="I9" s="65">
        <v>0</v>
      </c>
      <c r="J9" s="65">
        <v>0.01</v>
      </c>
      <c r="K9" s="65">
        <v>0</v>
      </c>
      <c r="L9" s="65">
        <v>0.01</v>
      </c>
      <c r="M9" s="65">
        <v>0.01</v>
      </c>
      <c r="N9" s="65">
        <v>6771691.0299999993</v>
      </c>
      <c r="O9" s="65">
        <v>0</v>
      </c>
      <c r="P9" s="65">
        <v>0</v>
      </c>
      <c r="Q9" s="65">
        <v>12773</v>
      </c>
      <c r="R9" s="65">
        <v>1617416.43</v>
      </c>
      <c r="S9" s="65">
        <v>5029540.8699999992</v>
      </c>
      <c r="T9" s="65">
        <v>3488099.28</v>
      </c>
      <c r="U9" s="65">
        <v>2222443.58</v>
      </c>
      <c r="V9" s="65">
        <v>913612.5</v>
      </c>
      <c r="W9" s="65">
        <v>48372.66</v>
      </c>
      <c r="X9" s="65">
        <v>0</v>
      </c>
      <c r="Y9" s="65">
        <v>0</v>
      </c>
      <c r="Z9" s="65">
        <v>965.28</v>
      </c>
      <c r="AA9" s="65">
        <v>0</v>
      </c>
      <c r="AB9" s="65">
        <v>0</v>
      </c>
      <c r="AC9" s="65">
        <v>6709068.2399999993</v>
      </c>
    </row>
    <row r="10" spans="1:37" ht="30" x14ac:dyDescent="0.25">
      <c r="A10" s="125" t="s">
        <v>263</v>
      </c>
      <c r="B10" s="125" t="s">
        <v>262</v>
      </c>
      <c r="C10" s="124" t="s">
        <v>148</v>
      </c>
      <c r="D10" s="125" t="s">
        <v>1195</v>
      </c>
      <c r="E10" s="125" t="s">
        <v>1196</v>
      </c>
      <c r="F10" s="65">
        <v>0</v>
      </c>
      <c r="G10" s="65">
        <v>12540934</v>
      </c>
      <c r="H10" s="65">
        <v>-5835293.5599999996</v>
      </c>
      <c r="I10" s="65">
        <v>-6705640.4400000004</v>
      </c>
      <c r="J10" s="65">
        <v>0.01</v>
      </c>
      <c r="K10" s="65">
        <v>0</v>
      </c>
      <c r="L10" s="65">
        <v>0</v>
      </c>
      <c r="M10" s="65">
        <v>0</v>
      </c>
      <c r="N10" s="65">
        <v>0.01</v>
      </c>
      <c r="O10" s="65">
        <v>0</v>
      </c>
      <c r="P10" s="65">
        <v>0</v>
      </c>
      <c r="Q10" s="65">
        <v>0</v>
      </c>
      <c r="R10" s="65">
        <v>0</v>
      </c>
      <c r="S10" s="65">
        <v>0</v>
      </c>
      <c r="T10" s="65">
        <v>0</v>
      </c>
      <c r="U10" s="65">
        <v>0</v>
      </c>
      <c r="V10" s="65">
        <v>0</v>
      </c>
      <c r="W10" s="65">
        <v>0</v>
      </c>
      <c r="X10" s="65">
        <v>0</v>
      </c>
      <c r="Y10" s="65">
        <v>0</v>
      </c>
      <c r="Z10" s="65">
        <v>0</v>
      </c>
      <c r="AA10" s="65">
        <v>0</v>
      </c>
      <c r="AB10" s="65">
        <v>0</v>
      </c>
      <c r="AC10" s="65">
        <v>0</v>
      </c>
    </row>
    <row r="11" spans="1:37" ht="30" x14ac:dyDescent="0.25">
      <c r="A11" s="125" t="s">
        <v>263</v>
      </c>
      <c r="B11" s="125" t="s">
        <v>262</v>
      </c>
      <c r="C11" s="124" t="s">
        <v>148</v>
      </c>
      <c r="D11" s="125" t="s">
        <v>1197</v>
      </c>
      <c r="E11" s="125" t="s">
        <v>1198</v>
      </c>
      <c r="F11" s="65">
        <v>0</v>
      </c>
      <c r="G11" s="65">
        <v>0</v>
      </c>
      <c r="H11" s="65">
        <v>494409.41</v>
      </c>
      <c r="I11" s="65">
        <v>-367274.3</v>
      </c>
      <c r="J11" s="65">
        <v>0.01</v>
      </c>
      <c r="K11" s="65">
        <v>0</v>
      </c>
      <c r="L11" s="65">
        <v>0</v>
      </c>
      <c r="M11" s="65">
        <v>0</v>
      </c>
      <c r="N11" s="65">
        <v>127135.11999999998</v>
      </c>
      <c r="O11" s="65">
        <v>0</v>
      </c>
      <c r="P11" s="65">
        <v>0</v>
      </c>
      <c r="Q11" s="65">
        <v>69661.119999999995</v>
      </c>
      <c r="R11" s="65">
        <v>47117.98</v>
      </c>
      <c r="S11" s="65">
        <v>14427.38</v>
      </c>
      <c r="T11" s="65">
        <v>14427.38</v>
      </c>
      <c r="U11" s="65">
        <v>0</v>
      </c>
      <c r="V11" s="65">
        <v>0</v>
      </c>
      <c r="W11" s="65">
        <v>0</v>
      </c>
      <c r="X11" s="65">
        <v>0</v>
      </c>
      <c r="Y11" s="65">
        <v>0</v>
      </c>
      <c r="Z11" s="65">
        <v>0</v>
      </c>
      <c r="AA11" s="65">
        <v>0</v>
      </c>
      <c r="AB11" s="65">
        <v>0</v>
      </c>
      <c r="AC11" s="65">
        <v>131206.48000000001</v>
      </c>
    </row>
    <row r="12" spans="1:37" ht="30" x14ac:dyDescent="0.25">
      <c r="A12" s="125" t="s">
        <v>263</v>
      </c>
      <c r="B12" s="125" t="s">
        <v>262</v>
      </c>
      <c r="C12" s="124" t="s">
        <v>148</v>
      </c>
      <c r="D12" s="125" t="s">
        <v>1199</v>
      </c>
      <c r="E12" s="125" t="s">
        <v>1200</v>
      </c>
      <c r="F12" s="65">
        <v>0</v>
      </c>
      <c r="G12" s="65">
        <v>0</v>
      </c>
      <c r="H12" s="65">
        <v>546750.84</v>
      </c>
      <c r="I12" s="65">
        <v>36558.9</v>
      </c>
      <c r="J12" s="65">
        <v>0.01</v>
      </c>
      <c r="K12" s="65">
        <v>0</v>
      </c>
      <c r="L12" s="65">
        <v>0</v>
      </c>
      <c r="M12" s="65">
        <v>0</v>
      </c>
      <c r="N12" s="65">
        <v>583309.75</v>
      </c>
      <c r="O12" s="65">
        <v>0</v>
      </c>
      <c r="P12" s="65">
        <v>0</v>
      </c>
      <c r="Q12" s="65">
        <v>661568.52</v>
      </c>
      <c r="R12" s="65">
        <v>44236.26</v>
      </c>
      <c r="S12" s="65">
        <v>0</v>
      </c>
      <c r="T12" s="65">
        <v>0</v>
      </c>
      <c r="U12" s="65">
        <v>0</v>
      </c>
      <c r="V12" s="65">
        <v>0</v>
      </c>
      <c r="W12" s="65">
        <v>0</v>
      </c>
      <c r="X12" s="65">
        <v>0</v>
      </c>
      <c r="Y12" s="65">
        <v>0</v>
      </c>
      <c r="Z12" s="65">
        <v>0</v>
      </c>
      <c r="AA12" s="65">
        <v>0</v>
      </c>
      <c r="AB12" s="65">
        <v>0</v>
      </c>
      <c r="AC12" s="65">
        <v>705804.78</v>
      </c>
    </row>
    <row r="13" spans="1:37" ht="30" x14ac:dyDescent="0.25">
      <c r="A13" s="125" t="s">
        <v>263</v>
      </c>
      <c r="B13" s="125" t="s">
        <v>262</v>
      </c>
      <c r="C13" s="124" t="s">
        <v>148</v>
      </c>
      <c r="D13" s="125" t="s">
        <v>1201</v>
      </c>
      <c r="E13" s="125" t="s">
        <v>1202</v>
      </c>
      <c r="F13" s="65">
        <v>0</v>
      </c>
      <c r="G13" s="65">
        <v>0</v>
      </c>
      <c r="H13" s="65">
        <v>833234.74</v>
      </c>
      <c r="I13" s="65">
        <v>0</v>
      </c>
      <c r="J13" s="65">
        <v>128434.08</v>
      </c>
      <c r="K13" s="65">
        <v>128434.08</v>
      </c>
      <c r="L13" s="65">
        <v>0</v>
      </c>
      <c r="M13" s="65">
        <v>0</v>
      </c>
      <c r="N13" s="65">
        <v>961668.82</v>
      </c>
      <c r="O13" s="65">
        <v>0</v>
      </c>
      <c r="P13" s="65">
        <v>0</v>
      </c>
      <c r="Q13" s="65">
        <v>833234.74</v>
      </c>
      <c r="R13" s="65">
        <v>0</v>
      </c>
      <c r="S13" s="65">
        <v>0</v>
      </c>
      <c r="T13" s="65">
        <v>0</v>
      </c>
      <c r="U13" s="65">
        <v>0</v>
      </c>
      <c r="V13" s="65">
        <v>0</v>
      </c>
      <c r="W13" s="65">
        <v>0</v>
      </c>
      <c r="X13" s="65">
        <v>0</v>
      </c>
      <c r="Y13" s="65">
        <v>0</v>
      </c>
      <c r="Z13" s="65">
        <v>0</v>
      </c>
      <c r="AA13" s="65">
        <v>0</v>
      </c>
      <c r="AB13" s="65">
        <v>0</v>
      </c>
      <c r="AC13" s="65">
        <v>833234.74</v>
      </c>
    </row>
    <row r="14" spans="1:37" ht="30" x14ac:dyDescent="0.25">
      <c r="A14" s="125" t="s">
        <v>263</v>
      </c>
      <c r="B14" s="125" t="s">
        <v>262</v>
      </c>
      <c r="C14" s="124" t="s">
        <v>148</v>
      </c>
      <c r="D14" s="125" t="s">
        <v>1203</v>
      </c>
      <c r="E14" s="125" t="s">
        <v>1204</v>
      </c>
      <c r="F14" s="65">
        <v>0</v>
      </c>
      <c r="G14" s="65">
        <v>0</v>
      </c>
      <c r="H14" s="65">
        <v>789198.56</v>
      </c>
      <c r="I14" s="65">
        <v>-39308.57</v>
      </c>
      <c r="J14" s="65">
        <v>0</v>
      </c>
      <c r="K14" s="65">
        <v>0</v>
      </c>
      <c r="L14" s="65">
        <v>0</v>
      </c>
      <c r="M14" s="65">
        <v>0</v>
      </c>
      <c r="N14" s="65">
        <v>749889.99000000011</v>
      </c>
      <c r="O14" s="65">
        <v>0</v>
      </c>
      <c r="P14" s="65">
        <v>0</v>
      </c>
      <c r="Q14" s="65">
        <v>3472.7</v>
      </c>
      <c r="R14" s="65">
        <v>529482.73</v>
      </c>
      <c r="S14" s="65">
        <v>178066.12</v>
      </c>
      <c r="T14" s="65">
        <v>178066.12</v>
      </c>
      <c r="U14" s="65">
        <v>178066.12</v>
      </c>
      <c r="V14" s="65">
        <v>178066.12</v>
      </c>
      <c r="W14" s="65">
        <v>0</v>
      </c>
      <c r="X14" s="65">
        <v>0</v>
      </c>
      <c r="Y14" s="65">
        <v>0</v>
      </c>
      <c r="Z14" s="65">
        <v>0</v>
      </c>
      <c r="AA14" s="65">
        <v>0</v>
      </c>
      <c r="AB14" s="65">
        <v>0</v>
      </c>
      <c r="AC14" s="65">
        <v>711021.54999999993</v>
      </c>
    </row>
    <row r="15" spans="1:37" x14ac:dyDescent="0.25">
      <c r="A15" s="125" t="s">
        <v>263</v>
      </c>
      <c r="B15" s="125" t="s">
        <v>262</v>
      </c>
      <c r="C15" s="125" t="s">
        <v>148</v>
      </c>
      <c r="D15" s="125" t="s">
        <v>1205</v>
      </c>
      <c r="E15" s="125" t="s">
        <v>1206</v>
      </c>
      <c r="F15" s="65">
        <v>0</v>
      </c>
      <c r="G15" s="65">
        <v>0</v>
      </c>
      <c r="H15" s="65">
        <v>1333929.42</v>
      </c>
      <c r="I15" s="65">
        <v>-80016.460000000006</v>
      </c>
      <c r="J15" s="65">
        <v>0</v>
      </c>
      <c r="K15" s="65">
        <v>0</v>
      </c>
      <c r="L15" s="65">
        <v>0</v>
      </c>
      <c r="M15" s="65">
        <v>0</v>
      </c>
      <c r="N15" s="65">
        <v>1253912.96</v>
      </c>
      <c r="O15" s="65">
        <v>0</v>
      </c>
      <c r="P15" s="65">
        <v>0</v>
      </c>
      <c r="Q15" s="65">
        <v>17908</v>
      </c>
      <c r="R15" s="65">
        <v>0</v>
      </c>
      <c r="S15" s="65">
        <v>1517234.68</v>
      </c>
      <c r="T15" s="65">
        <v>1249438.8999999999</v>
      </c>
      <c r="U15" s="65">
        <v>1249438.8999999999</v>
      </c>
      <c r="V15" s="65">
        <v>129267.31</v>
      </c>
      <c r="W15" s="65">
        <v>0</v>
      </c>
      <c r="X15" s="65">
        <v>0</v>
      </c>
      <c r="Y15" s="65">
        <v>0</v>
      </c>
      <c r="Z15" s="65">
        <v>0</v>
      </c>
      <c r="AA15" s="65">
        <v>0</v>
      </c>
      <c r="AB15" s="65">
        <v>0</v>
      </c>
      <c r="AC15" s="65">
        <v>1535142.68</v>
      </c>
    </row>
    <row r="16" spans="1:37" ht="30" x14ac:dyDescent="0.25">
      <c r="A16" s="125" t="s">
        <v>263</v>
      </c>
      <c r="B16" s="125" t="s">
        <v>262</v>
      </c>
      <c r="C16" s="124" t="s">
        <v>148</v>
      </c>
      <c r="D16" s="125" t="s">
        <v>1207</v>
      </c>
      <c r="E16" s="125" t="s">
        <v>1208</v>
      </c>
      <c r="F16" s="65">
        <v>0</v>
      </c>
      <c r="G16" s="65">
        <v>0</v>
      </c>
      <c r="H16" s="65">
        <v>916699.47</v>
      </c>
      <c r="I16" s="65">
        <v>-59342.49</v>
      </c>
      <c r="J16" s="65">
        <v>0</v>
      </c>
      <c r="K16" s="65">
        <v>0</v>
      </c>
      <c r="L16" s="65">
        <v>0</v>
      </c>
      <c r="M16" s="65">
        <v>0</v>
      </c>
      <c r="N16" s="65">
        <v>857356.98</v>
      </c>
      <c r="O16" s="65">
        <v>0</v>
      </c>
      <c r="P16" s="65">
        <v>0</v>
      </c>
      <c r="Q16" s="65">
        <v>17968.5</v>
      </c>
      <c r="R16" s="65">
        <v>0</v>
      </c>
      <c r="S16" s="65">
        <v>1019433.45</v>
      </c>
      <c r="T16" s="65">
        <v>849527.88</v>
      </c>
      <c r="U16" s="65">
        <v>849527.88</v>
      </c>
      <c r="V16" s="65">
        <v>97817.03</v>
      </c>
      <c r="W16" s="65">
        <v>0</v>
      </c>
      <c r="X16" s="65">
        <v>0</v>
      </c>
      <c r="Y16" s="65">
        <v>0</v>
      </c>
      <c r="Z16" s="65">
        <v>0</v>
      </c>
      <c r="AA16" s="65">
        <v>0</v>
      </c>
      <c r="AB16" s="65">
        <v>0</v>
      </c>
      <c r="AC16" s="65">
        <v>1037401.95</v>
      </c>
    </row>
    <row r="17" spans="1:29" ht="30" x14ac:dyDescent="0.25">
      <c r="A17" s="125" t="s">
        <v>263</v>
      </c>
      <c r="B17" s="125" t="s">
        <v>262</v>
      </c>
      <c r="C17" s="124" t="s">
        <v>148</v>
      </c>
      <c r="D17" s="125" t="s">
        <v>1209</v>
      </c>
      <c r="E17" s="125" t="s">
        <v>1210</v>
      </c>
      <c r="F17" s="65">
        <v>0</v>
      </c>
      <c r="G17" s="65">
        <v>0</v>
      </c>
      <c r="H17" s="65">
        <v>777479.46</v>
      </c>
      <c r="I17" s="65">
        <v>0</v>
      </c>
      <c r="J17" s="65">
        <v>0.01</v>
      </c>
      <c r="K17" s="65">
        <v>0</v>
      </c>
      <c r="L17" s="65">
        <v>0</v>
      </c>
      <c r="M17" s="65">
        <v>0</v>
      </c>
      <c r="N17" s="65">
        <v>777479.47</v>
      </c>
      <c r="O17" s="65">
        <v>0</v>
      </c>
      <c r="P17" s="65">
        <v>0</v>
      </c>
      <c r="Q17" s="65">
        <v>777479.46</v>
      </c>
      <c r="R17" s="65">
        <v>0</v>
      </c>
      <c r="S17" s="65">
        <v>0</v>
      </c>
      <c r="T17" s="65">
        <v>0</v>
      </c>
      <c r="U17" s="65">
        <v>0</v>
      </c>
      <c r="V17" s="65">
        <v>0</v>
      </c>
      <c r="W17" s="65">
        <v>0</v>
      </c>
      <c r="X17" s="65">
        <v>0</v>
      </c>
      <c r="Y17" s="65">
        <v>0</v>
      </c>
      <c r="Z17" s="65">
        <v>0</v>
      </c>
      <c r="AA17" s="65">
        <v>0</v>
      </c>
      <c r="AB17" s="65">
        <v>0</v>
      </c>
      <c r="AC17" s="65">
        <v>777479.46</v>
      </c>
    </row>
    <row r="18" spans="1:29" ht="30" x14ac:dyDescent="0.25">
      <c r="A18" s="125" t="s">
        <v>263</v>
      </c>
      <c r="B18" s="125" t="s">
        <v>262</v>
      </c>
      <c r="C18" s="124" t="s">
        <v>148</v>
      </c>
      <c r="D18" s="125" t="s">
        <v>1211</v>
      </c>
      <c r="E18" s="125" t="s">
        <v>1212</v>
      </c>
      <c r="F18" s="65">
        <v>0</v>
      </c>
      <c r="G18" s="65">
        <v>0</v>
      </c>
      <c r="H18" s="65">
        <v>119091.66</v>
      </c>
      <c r="I18" s="65">
        <v>786898.79</v>
      </c>
      <c r="J18" s="65">
        <v>0</v>
      </c>
      <c r="K18" s="65">
        <v>0</v>
      </c>
      <c r="L18" s="65">
        <v>0</v>
      </c>
      <c r="M18" s="65">
        <v>0</v>
      </c>
      <c r="N18" s="65">
        <v>905990.45000000007</v>
      </c>
      <c r="O18" s="65">
        <v>0</v>
      </c>
      <c r="P18" s="65">
        <v>0</v>
      </c>
      <c r="Q18" s="65">
        <v>119091.66</v>
      </c>
      <c r="R18" s="65">
        <v>5658.5</v>
      </c>
      <c r="S18" s="65">
        <v>544533.74</v>
      </c>
      <c r="T18" s="65">
        <v>2958.36</v>
      </c>
      <c r="U18" s="65">
        <v>2958.36</v>
      </c>
      <c r="V18" s="65">
        <v>2958.36</v>
      </c>
      <c r="W18" s="65">
        <v>0</v>
      </c>
      <c r="X18" s="65">
        <v>0</v>
      </c>
      <c r="Y18" s="65">
        <v>0</v>
      </c>
      <c r="Z18" s="65">
        <v>0</v>
      </c>
      <c r="AA18" s="65">
        <v>0</v>
      </c>
      <c r="AB18" s="65">
        <v>0</v>
      </c>
      <c r="AC18" s="65">
        <v>669283.9</v>
      </c>
    </row>
    <row r="19" spans="1:29" ht="30" x14ac:dyDescent="0.25">
      <c r="A19" s="125" t="s">
        <v>263</v>
      </c>
      <c r="B19" s="125" t="s">
        <v>262</v>
      </c>
      <c r="C19" s="124" t="s">
        <v>148</v>
      </c>
      <c r="D19" s="125" t="s">
        <v>1213</v>
      </c>
      <c r="E19" s="125" t="s">
        <v>1214</v>
      </c>
      <c r="F19" s="65">
        <v>0</v>
      </c>
      <c r="G19" s="65">
        <v>0</v>
      </c>
      <c r="H19" s="65">
        <v>9500</v>
      </c>
      <c r="I19" s="65">
        <v>155012.54999999999</v>
      </c>
      <c r="J19" s="65">
        <v>0</v>
      </c>
      <c r="K19" s="65">
        <v>0</v>
      </c>
      <c r="L19" s="65">
        <v>0</v>
      </c>
      <c r="M19" s="65">
        <v>0</v>
      </c>
      <c r="N19" s="65">
        <v>164512.54999999999</v>
      </c>
      <c r="O19" s="65">
        <v>0</v>
      </c>
      <c r="P19" s="65">
        <v>0</v>
      </c>
      <c r="Q19" s="65">
        <v>11495</v>
      </c>
      <c r="R19" s="65">
        <v>0</v>
      </c>
      <c r="S19" s="65">
        <v>170046.35</v>
      </c>
      <c r="T19" s="65">
        <v>170046.35</v>
      </c>
      <c r="U19" s="65">
        <v>170046.35</v>
      </c>
      <c r="V19" s="65">
        <v>170046.35</v>
      </c>
      <c r="W19" s="65">
        <v>0</v>
      </c>
      <c r="X19" s="65">
        <v>0</v>
      </c>
      <c r="Y19" s="65">
        <v>0</v>
      </c>
      <c r="Z19" s="65">
        <v>0</v>
      </c>
      <c r="AA19" s="65">
        <v>0</v>
      </c>
      <c r="AB19" s="65">
        <v>0</v>
      </c>
      <c r="AC19" s="65">
        <v>181541.35</v>
      </c>
    </row>
    <row r="20" spans="1:29" ht="30" x14ac:dyDescent="0.25">
      <c r="A20" s="125" t="s">
        <v>263</v>
      </c>
      <c r="B20" s="125" t="s">
        <v>262</v>
      </c>
      <c r="C20" s="124" t="s">
        <v>148</v>
      </c>
      <c r="D20" s="125" t="s">
        <v>1215</v>
      </c>
      <c r="E20" s="125" t="s">
        <v>1216</v>
      </c>
      <c r="F20" s="65">
        <v>0</v>
      </c>
      <c r="G20" s="65">
        <v>0</v>
      </c>
      <c r="H20" s="65">
        <v>15000</v>
      </c>
      <c r="I20" s="65">
        <v>873854.68</v>
      </c>
      <c r="J20" s="65">
        <v>0</v>
      </c>
      <c r="K20" s="65">
        <v>0</v>
      </c>
      <c r="L20" s="65">
        <v>0</v>
      </c>
      <c r="M20" s="65">
        <v>0</v>
      </c>
      <c r="N20" s="65">
        <v>888854.68</v>
      </c>
      <c r="O20" s="65">
        <v>0</v>
      </c>
      <c r="P20" s="65">
        <v>0</v>
      </c>
      <c r="Q20" s="65">
        <v>18150</v>
      </c>
      <c r="R20" s="65">
        <v>25194.17</v>
      </c>
      <c r="S20" s="65">
        <v>1032169.99</v>
      </c>
      <c r="T20" s="65">
        <v>860141.66</v>
      </c>
      <c r="U20" s="65">
        <v>860141.66</v>
      </c>
      <c r="V20" s="65">
        <v>538399.4</v>
      </c>
      <c r="W20" s="65">
        <v>0</v>
      </c>
      <c r="X20" s="65">
        <v>0</v>
      </c>
      <c r="Y20" s="65">
        <v>0</v>
      </c>
      <c r="Z20" s="65">
        <v>0</v>
      </c>
      <c r="AA20" s="65">
        <v>0</v>
      </c>
      <c r="AB20" s="65">
        <v>0</v>
      </c>
      <c r="AC20" s="65">
        <v>1075514.1599999999</v>
      </c>
    </row>
    <row r="21" spans="1:29" ht="30" x14ac:dyDescent="0.25">
      <c r="A21" s="125" t="s">
        <v>263</v>
      </c>
      <c r="B21" s="125" t="s">
        <v>262</v>
      </c>
      <c r="C21" s="124" t="s">
        <v>148</v>
      </c>
      <c r="D21" s="125" t="s">
        <v>1217</v>
      </c>
      <c r="E21" s="125" t="s">
        <v>1218</v>
      </c>
      <c r="F21" s="65">
        <v>0</v>
      </c>
      <c r="G21" s="65">
        <v>0</v>
      </c>
      <c r="H21" s="65">
        <v>0</v>
      </c>
      <c r="I21" s="65">
        <v>0</v>
      </c>
      <c r="J21" s="65">
        <v>0</v>
      </c>
      <c r="K21" s="65">
        <v>0</v>
      </c>
      <c r="L21" s="65">
        <v>0</v>
      </c>
      <c r="M21" s="65">
        <v>0</v>
      </c>
      <c r="N21" s="65">
        <v>0</v>
      </c>
      <c r="O21" s="65">
        <v>0</v>
      </c>
      <c r="P21" s="65">
        <v>0</v>
      </c>
      <c r="Q21" s="65">
        <v>0</v>
      </c>
      <c r="R21" s="65">
        <v>52612.94</v>
      </c>
      <c r="S21" s="65">
        <v>1608081.19</v>
      </c>
      <c r="T21" s="65">
        <v>0</v>
      </c>
      <c r="U21" s="65">
        <v>0</v>
      </c>
      <c r="V21" s="65">
        <v>0</v>
      </c>
      <c r="W21" s="65">
        <v>321616.24</v>
      </c>
      <c r="X21" s="65">
        <v>0</v>
      </c>
      <c r="Y21" s="65">
        <v>0</v>
      </c>
      <c r="Z21" s="65">
        <v>0</v>
      </c>
      <c r="AA21" s="65">
        <v>0</v>
      </c>
      <c r="AB21" s="65">
        <v>0</v>
      </c>
      <c r="AC21" s="65">
        <v>1982310.3699999999</v>
      </c>
    </row>
    <row r="22" spans="1:29" ht="30" x14ac:dyDescent="0.25">
      <c r="A22" s="125" t="s">
        <v>263</v>
      </c>
      <c r="B22" s="125" t="s">
        <v>262</v>
      </c>
      <c r="C22" s="124" t="s">
        <v>148</v>
      </c>
      <c r="D22" s="125" t="s">
        <v>1219</v>
      </c>
      <c r="E22" s="125" t="s">
        <v>1220</v>
      </c>
      <c r="F22" s="65">
        <v>0</v>
      </c>
      <c r="G22" s="65">
        <v>0</v>
      </c>
      <c r="H22" s="65">
        <v>0</v>
      </c>
      <c r="I22" s="65">
        <v>924219.46</v>
      </c>
      <c r="J22" s="65">
        <v>0</v>
      </c>
      <c r="K22" s="65">
        <v>0</v>
      </c>
      <c r="L22" s="65">
        <v>0</v>
      </c>
      <c r="M22" s="65">
        <v>0</v>
      </c>
      <c r="N22" s="65">
        <v>924219.46</v>
      </c>
      <c r="O22" s="65">
        <v>0</v>
      </c>
      <c r="P22" s="65">
        <v>0</v>
      </c>
      <c r="Q22" s="65">
        <v>0</v>
      </c>
      <c r="R22" s="65">
        <v>45666.25</v>
      </c>
      <c r="S22" s="65">
        <v>1847063.81</v>
      </c>
      <c r="T22" s="65">
        <v>1478422.21</v>
      </c>
      <c r="U22" s="65">
        <v>1478422.21</v>
      </c>
      <c r="V22" s="65">
        <v>0</v>
      </c>
      <c r="W22" s="65">
        <v>0</v>
      </c>
      <c r="X22" s="65">
        <v>0</v>
      </c>
      <c r="Y22" s="65">
        <v>0</v>
      </c>
      <c r="Z22" s="65">
        <v>0</v>
      </c>
      <c r="AA22" s="65">
        <v>0</v>
      </c>
      <c r="AB22" s="65">
        <v>0</v>
      </c>
      <c r="AC22" s="65">
        <v>1892730.06</v>
      </c>
    </row>
    <row r="23" spans="1:29" ht="30" x14ac:dyDescent="0.25">
      <c r="A23" s="125" t="s">
        <v>263</v>
      </c>
      <c r="B23" s="125" t="s">
        <v>262</v>
      </c>
      <c r="C23" s="124" t="s">
        <v>148</v>
      </c>
      <c r="D23" s="125" t="s">
        <v>1221</v>
      </c>
      <c r="E23" s="125" t="s">
        <v>1222</v>
      </c>
      <c r="F23" s="65">
        <v>0</v>
      </c>
      <c r="G23" s="65">
        <v>0</v>
      </c>
      <c r="H23" s="65">
        <v>0</v>
      </c>
      <c r="I23" s="65">
        <v>392710.05</v>
      </c>
      <c r="J23" s="65">
        <v>0</v>
      </c>
      <c r="K23" s="65">
        <v>0</v>
      </c>
      <c r="L23" s="65">
        <v>0</v>
      </c>
      <c r="M23" s="65">
        <v>0</v>
      </c>
      <c r="N23" s="65">
        <v>392710.05</v>
      </c>
      <c r="O23" s="65">
        <v>0</v>
      </c>
      <c r="P23" s="65">
        <v>0</v>
      </c>
      <c r="Q23" s="65">
        <v>0</v>
      </c>
      <c r="R23" s="65">
        <v>72438.960000000006</v>
      </c>
      <c r="S23" s="65">
        <v>174074.16</v>
      </c>
      <c r="T23" s="65">
        <v>174074.16</v>
      </c>
      <c r="U23" s="65">
        <v>174074.16</v>
      </c>
      <c r="V23" s="65">
        <v>10286.42</v>
      </c>
      <c r="W23" s="65">
        <v>146196.93</v>
      </c>
      <c r="X23" s="65">
        <v>146196.93</v>
      </c>
      <c r="Y23" s="65">
        <v>146196.93</v>
      </c>
      <c r="Z23" s="65">
        <v>0</v>
      </c>
      <c r="AA23" s="65">
        <v>0</v>
      </c>
      <c r="AB23" s="65">
        <v>0</v>
      </c>
      <c r="AC23" s="65">
        <v>392710.05</v>
      </c>
    </row>
    <row r="24" spans="1:29" ht="30" x14ac:dyDescent="0.25">
      <c r="A24" s="125" t="s">
        <v>263</v>
      </c>
      <c r="B24" s="125" t="s">
        <v>262</v>
      </c>
      <c r="C24" s="124" t="s">
        <v>148</v>
      </c>
      <c r="D24" s="125" t="s">
        <v>1223</v>
      </c>
      <c r="E24" s="125" t="s">
        <v>1224</v>
      </c>
      <c r="F24" s="65">
        <v>0</v>
      </c>
      <c r="G24" s="65">
        <v>0</v>
      </c>
      <c r="H24" s="65">
        <v>0</v>
      </c>
      <c r="I24" s="65">
        <v>4082327.83</v>
      </c>
      <c r="J24" s="65">
        <v>0.01</v>
      </c>
      <c r="K24" s="65">
        <v>0</v>
      </c>
      <c r="L24" s="65">
        <v>0</v>
      </c>
      <c r="M24" s="65">
        <v>0</v>
      </c>
      <c r="N24" s="65">
        <v>4082327.84</v>
      </c>
      <c r="O24" s="65">
        <v>0</v>
      </c>
      <c r="P24" s="65">
        <v>0</v>
      </c>
      <c r="Q24" s="65">
        <v>0</v>
      </c>
      <c r="R24" s="65">
        <v>4082327.83</v>
      </c>
      <c r="S24" s="65">
        <v>0</v>
      </c>
      <c r="T24" s="65">
        <v>0</v>
      </c>
      <c r="U24" s="65">
        <v>0</v>
      </c>
      <c r="V24" s="65">
        <v>0</v>
      </c>
      <c r="W24" s="65">
        <v>0</v>
      </c>
      <c r="X24" s="65">
        <v>0</v>
      </c>
      <c r="Y24" s="65">
        <v>0</v>
      </c>
      <c r="Z24" s="65">
        <v>0</v>
      </c>
      <c r="AA24" s="65">
        <v>0</v>
      </c>
      <c r="AB24" s="65">
        <v>0</v>
      </c>
      <c r="AC24" s="65">
        <v>4082327.83</v>
      </c>
    </row>
    <row r="25" spans="1:29" ht="30" x14ac:dyDescent="0.25">
      <c r="A25" s="125" t="s">
        <v>263</v>
      </c>
      <c r="B25" s="125" t="s">
        <v>262</v>
      </c>
      <c r="C25" s="124" t="s">
        <v>148</v>
      </c>
      <c r="D25" s="125" t="s">
        <v>1225</v>
      </c>
      <c r="E25" s="125" t="s">
        <v>1220</v>
      </c>
      <c r="F25" s="65">
        <v>0</v>
      </c>
      <c r="G25" s="65">
        <v>0</v>
      </c>
      <c r="H25" s="65">
        <v>0</v>
      </c>
      <c r="I25" s="65">
        <v>0</v>
      </c>
      <c r="J25" s="65">
        <v>0</v>
      </c>
      <c r="K25" s="65">
        <v>0</v>
      </c>
      <c r="L25" s="65">
        <v>0</v>
      </c>
      <c r="M25" s="65">
        <v>0</v>
      </c>
      <c r="N25" s="65">
        <v>0</v>
      </c>
      <c r="O25" s="65">
        <v>0</v>
      </c>
      <c r="P25" s="65">
        <v>0</v>
      </c>
      <c r="Q25" s="65">
        <v>0</v>
      </c>
      <c r="R25" s="65">
        <v>0</v>
      </c>
      <c r="S25" s="65">
        <v>510911.81</v>
      </c>
      <c r="T25" s="65">
        <v>425759.84</v>
      </c>
      <c r="U25" s="65">
        <v>425759.84</v>
      </c>
      <c r="V25" s="65">
        <v>0</v>
      </c>
      <c r="W25" s="65">
        <v>0</v>
      </c>
      <c r="X25" s="65">
        <v>0</v>
      </c>
      <c r="Y25" s="65">
        <v>0</v>
      </c>
      <c r="Z25" s="65">
        <v>0</v>
      </c>
      <c r="AA25" s="65">
        <v>0</v>
      </c>
      <c r="AB25" s="65">
        <v>0</v>
      </c>
      <c r="AC25" s="65">
        <v>510911.81</v>
      </c>
    </row>
    <row r="26" spans="1:29" ht="30" x14ac:dyDescent="0.25">
      <c r="A26" s="125" t="s">
        <v>263</v>
      </c>
      <c r="B26" s="125" t="s">
        <v>262</v>
      </c>
      <c r="C26" s="124" t="s">
        <v>148</v>
      </c>
      <c r="D26" s="125" t="s">
        <v>1226</v>
      </c>
      <c r="E26" s="125" t="s">
        <v>1218</v>
      </c>
      <c r="F26" s="65">
        <v>0</v>
      </c>
      <c r="G26" s="65">
        <v>0</v>
      </c>
      <c r="H26" s="65">
        <v>0</v>
      </c>
      <c r="I26" s="65">
        <v>0</v>
      </c>
      <c r="J26" s="65">
        <v>0</v>
      </c>
      <c r="K26" s="65">
        <v>0</v>
      </c>
      <c r="L26" s="65">
        <v>0</v>
      </c>
      <c r="M26" s="65">
        <v>0</v>
      </c>
      <c r="N26" s="65">
        <v>0</v>
      </c>
      <c r="O26" s="65">
        <v>0</v>
      </c>
      <c r="P26" s="65">
        <v>0</v>
      </c>
      <c r="Q26" s="65">
        <v>0</v>
      </c>
      <c r="R26" s="65">
        <v>0</v>
      </c>
      <c r="S26" s="65">
        <v>218642.27</v>
      </c>
      <c r="T26" s="65">
        <v>0</v>
      </c>
      <c r="U26" s="65">
        <v>0</v>
      </c>
      <c r="V26" s="65">
        <v>0</v>
      </c>
      <c r="W26" s="65">
        <v>43728.45</v>
      </c>
      <c r="X26" s="65">
        <v>0</v>
      </c>
      <c r="Y26" s="65">
        <v>0</v>
      </c>
      <c r="Z26" s="65">
        <v>0</v>
      </c>
      <c r="AA26" s="65">
        <v>0</v>
      </c>
      <c r="AB26" s="65">
        <v>0</v>
      </c>
      <c r="AC26" s="65">
        <v>262370.71999999997</v>
      </c>
    </row>
    <row r="27" spans="1:29" x14ac:dyDescent="0.25">
      <c r="A27" s="125" t="s">
        <v>267</v>
      </c>
      <c r="B27" s="125" t="s">
        <v>266</v>
      </c>
      <c r="C27" s="124" t="s">
        <v>115</v>
      </c>
      <c r="D27" s="125" t="s">
        <v>1227</v>
      </c>
      <c r="E27" s="125" t="s">
        <v>1228</v>
      </c>
      <c r="F27" s="65">
        <v>1384718</v>
      </c>
      <c r="G27" s="65">
        <v>830989</v>
      </c>
      <c r="H27" s="65">
        <v>0</v>
      </c>
      <c r="I27" s="65">
        <v>0</v>
      </c>
      <c r="J27" s="65">
        <v>0</v>
      </c>
      <c r="K27" s="65">
        <v>0</v>
      </c>
      <c r="L27" s="65">
        <v>0</v>
      </c>
      <c r="M27" s="65">
        <v>0</v>
      </c>
      <c r="N27" s="65">
        <v>2215707</v>
      </c>
      <c r="O27" s="65">
        <v>41162.93</v>
      </c>
      <c r="P27" s="65">
        <v>877655.42999999993</v>
      </c>
      <c r="Q27" s="65">
        <v>483292.14</v>
      </c>
      <c r="R27" s="65">
        <v>30349.27</v>
      </c>
      <c r="S27" s="65">
        <v>24987.79</v>
      </c>
      <c r="T27" s="65">
        <v>0</v>
      </c>
      <c r="U27" s="65">
        <v>0</v>
      </c>
      <c r="V27" s="65">
        <v>0</v>
      </c>
      <c r="W27" s="65">
        <v>0</v>
      </c>
      <c r="X27" s="65">
        <v>0</v>
      </c>
      <c r="Y27" s="65">
        <v>0</v>
      </c>
      <c r="Z27" s="65">
        <v>0</v>
      </c>
      <c r="AA27" s="65">
        <v>0</v>
      </c>
      <c r="AB27" s="65">
        <v>0</v>
      </c>
      <c r="AC27" s="65">
        <v>1457447.56</v>
      </c>
    </row>
    <row r="28" spans="1:29" x14ac:dyDescent="0.25">
      <c r="A28" s="125" t="s">
        <v>267</v>
      </c>
      <c r="B28" s="125" t="s">
        <v>266</v>
      </c>
      <c r="C28" s="124" t="s">
        <v>115</v>
      </c>
      <c r="D28" s="125" t="s">
        <v>1229</v>
      </c>
      <c r="E28" s="125" t="s">
        <v>1230</v>
      </c>
      <c r="F28" s="65">
        <v>0</v>
      </c>
      <c r="G28" s="65">
        <v>0</v>
      </c>
      <c r="H28" s="65">
        <v>0</v>
      </c>
      <c r="I28" s="65">
        <v>0</v>
      </c>
      <c r="J28" s="65">
        <v>0</v>
      </c>
      <c r="K28" s="65">
        <v>0</v>
      </c>
      <c r="L28" s="65">
        <v>0</v>
      </c>
      <c r="M28" s="65">
        <v>0</v>
      </c>
      <c r="N28" s="65">
        <v>0</v>
      </c>
      <c r="O28" s="65">
        <v>0</v>
      </c>
      <c r="P28" s="65">
        <v>9233.74</v>
      </c>
      <c r="Q28" s="65">
        <v>28230.57</v>
      </c>
      <c r="R28" s="65">
        <v>0</v>
      </c>
      <c r="S28" s="65">
        <v>0</v>
      </c>
      <c r="T28" s="65">
        <v>0</v>
      </c>
      <c r="U28" s="65">
        <v>0</v>
      </c>
      <c r="V28" s="65">
        <v>0</v>
      </c>
      <c r="W28" s="65">
        <v>0</v>
      </c>
      <c r="X28" s="65">
        <v>0</v>
      </c>
      <c r="Y28" s="65">
        <v>0</v>
      </c>
      <c r="Z28" s="65">
        <v>0</v>
      </c>
      <c r="AA28" s="65">
        <v>0</v>
      </c>
      <c r="AB28" s="65">
        <v>0</v>
      </c>
      <c r="AC28" s="65">
        <v>37464.31</v>
      </c>
    </row>
    <row r="29" spans="1:29" ht="45" x14ac:dyDescent="0.25">
      <c r="A29" s="125" t="s">
        <v>267</v>
      </c>
      <c r="B29" s="125" t="s">
        <v>269</v>
      </c>
      <c r="C29" s="124" t="s">
        <v>149</v>
      </c>
      <c r="D29" s="125" t="s">
        <v>1231</v>
      </c>
      <c r="E29" s="125" t="s">
        <v>1232</v>
      </c>
      <c r="F29" s="65">
        <v>0</v>
      </c>
      <c r="G29" s="65">
        <v>5250000</v>
      </c>
      <c r="H29" s="65">
        <v>17143464</v>
      </c>
      <c r="I29" s="65">
        <v>5084297.8499999996</v>
      </c>
      <c r="J29" s="65">
        <v>0.01</v>
      </c>
      <c r="K29" s="65">
        <v>97452.45</v>
      </c>
      <c r="L29" s="65">
        <v>0.01</v>
      </c>
      <c r="M29" s="65">
        <v>0.01</v>
      </c>
      <c r="N29" s="65">
        <v>27575214.320000004</v>
      </c>
      <c r="O29" s="65">
        <v>0</v>
      </c>
      <c r="P29" s="65">
        <v>236739.4</v>
      </c>
      <c r="Q29" s="65">
        <v>2318547.69</v>
      </c>
      <c r="R29" s="65">
        <v>3694763.51</v>
      </c>
      <c r="S29" s="65">
        <v>20484694.43</v>
      </c>
      <c r="T29" s="65">
        <v>19886610.48</v>
      </c>
      <c r="U29" s="65">
        <v>8281214.6399999997</v>
      </c>
      <c r="V29" s="65">
        <v>0</v>
      </c>
      <c r="W29" s="65">
        <v>0</v>
      </c>
      <c r="X29" s="65">
        <v>0</v>
      </c>
      <c r="Y29" s="65">
        <v>0</v>
      </c>
      <c r="Z29" s="65">
        <v>0</v>
      </c>
      <c r="AA29" s="65">
        <v>0</v>
      </c>
      <c r="AB29" s="65">
        <v>0</v>
      </c>
      <c r="AC29" s="65">
        <v>26734745.030000001</v>
      </c>
    </row>
    <row r="30" spans="1:29" ht="45" x14ac:dyDescent="0.25">
      <c r="A30" s="125" t="s">
        <v>267</v>
      </c>
      <c r="B30" s="125" t="s">
        <v>269</v>
      </c>
      <c r="C30" s="124" t="s">
        <v>149</v>
      </c>
      <c r="D30" s="125" t="s">
        <v>1233</v>
      </c>
      <c r="E30" s="125" t="s">
        <v>1232</v>
      </c>
      <c r="F30" s="65">
        <v>0</v>
      </c>
      <c r="G30" s="65">
        <v>188749</v>
      </c>
      <c r="H30" s="65">
        <v>696536</v>
      </c>
      <c r="I30" s="65">
        <v>0</v>
      </c>
      <c r="J30" s="65">
        <v>0</v>
      </c>
      <c r="K30" s="65">
        <v>0</v>
      </c>
      <c r="L30" s="65">
        <v>0</v>
      </c>
      <c r="M30" s="65">
        <v>0</v>
      </c>
      <c r="N30" s="65">
        <v>885285</v>
      </c>
      <c r="O30" s="65">
        <v>0</v>
      </c>
      <c r="P30" s="65">
        <v>0</v>
      </c>
      <c r="Q30" s="65">
        <v>21114.38</v>
      </c>
      <c r="R30" s="65">
        <v>144211.91</v>
      </c>
      <c r="S30" s="65">
        <v>681904.03</v>
      </c>
      <c r="T30" s="65">
        <v>5964.42</v>
      </c>
      <c r="U30" s="65">
        <v>5964.42</v>
      </c>
      <c r="V30" s="65">
        <v>5964.42</v>
      </c>
      <c r="W30" s="65">
        <v>0</v>
      </c>
      <c r="X30" s="65">
        <v>0</v>
      </c>
      <c r="Y30" s="65">
        <v>0</v>
      </c>
      <c r="Z30" s="65">
        <v>0</v>
      </c>
      <c r="AA30" s="65">
        <v>0</v>
      </c>
      <c r="AB30" s="65">
        <v>0</v>
      </c>
      <c r="AC30" s="65">
        <v>847230.32000000007</v>
      </c>
    </row>
    <row r="31" spans="1:29" ht="45" x14ac:dyDescent="0.25">
      <c r="A31" s="125" t="s">
        <v>267</v>
      </c>
      <c r="B31" s="125" t="s">
        <v>269</v>
      </c>
      <c r="C31" s="124" t="s">
        <v>149</v>
      </c>
      <c r="D31" s="125" t="s">
        <v>1234</v>
      </c>
      <c r="E31" s="125" t="s">
        <v>1232</v>
      </c>
      <c r="F31" s="65">
        <v>0</v>
      </c>
      <c r="G31" s="65">
        <v>135000</v>
      </c>
      <c r="H31" s="65">
        <v>0</v>
      </c>
      <c r="I31" s="65">
        <v>264852.15000000002</v>
      </c>
      <c r="J31" s="65">
        <v>0</v>
      </c>
      <c r="K31" s="65">
        <v>0</v>
      </c>
      <c r="L31" s="65">
        <v>0</v>
      </c>
      <c r="M31" s="65">
        <v>0</v>
      </c>
      <c r="N31" s="65">
        <v>399852.15</v>
      </c>
      <c r="O31" s="65">
        <v>0</v>
      </c>
      <c r="P31" s="65">
        <v>4456.6900000000005</v>
      </c>
      <c r="Q31" s="65">
        <v>36757.64</v>
      </c>
      <c r="R31" s="65">
        <v>340060.6</v>
      </c>
      <c r="S31" s="65">
        <v>0.02</v>
      </c>
      <c r="T31" s="65">
        <v>0</v>
      </c>
      <c r="U31" s="65">
        <v>0</v>
      </c>
      <c r="V31" s="65">
        <v>0</v>
      </c>
      <c r="W31" s="65">
        <v>466932.06</v>
      </c>
      <c r="X31" s="65">
        <v>0</v>
      </c>
      <c r="Y31" s="65">
        <v>0</v>
      </c>
      <c r="Z31" s="65">
        <v>97038.180000000008</v>
      </c>
      <c r="AA31" s="65">
        <v>0</v>
      </c>
      <c r="AB31" s="65">
        <v>0</v>
      </c>
      <c r="AC31" s="65">
        <v>945245.19000000006</v>
      </c>
    </row>
    <row r="32" spans="1:29" ht="60" x14ac:dyDescent="0.25">
      <c r="A32" s="125" t="s">
        <v>271</v>
      </c>
      <c r="B32" s="125" t="s">
        <v>270</v>
      </c>
      <c r="C32" s="124" t="s">
        <v>118</v>
      </c>
      <c r="D32" s="125" t="s">
        <v>1235</v>
      </c>
      <c r="E32" s="125" t="s">
        <v>1236</v>
      </c>
      <c r="F32" s="65">
        <v>0</v>
      </c>
      <c r="G32" s="65">
        <v>15883800</v>
      </c>
      <c r="H32" s="65">
        <v>9584100</v>
      </c>
      <c r="I32" s="65">
        <v>9680657.0700000003</v>
      </c>
      <c r="J32" s="65">
        <v>5934000</v>
      </c>
      <c r="K32" s="65">
        <v>5934000</v>
      </c>
      <c r="L32" s="65">
        <v>6210000</v>
      </c>
      <c r="M32" s="65">
        <v>0</v>
      </c>
      <c r="N32" s="65">
        <v>47292557.07</v>
      </c>
      <c r="O32" s="65">
        <v>0</v>
      </c>
      <c r="P32" s="65">
        <v>0</v>
      </c>
      <c r="Q32" s="65">
        <v>1126255.51</v>
      </c>
      <c r="R32" s="65">
        <v>2748109.04</v>
      </c>
      <c r="S32" s="65">
        <v>20751092.400000002</v>
      </c>
      <c r="T32" s="65">
        <v>20583255.27</v>
      </c>
      <c r="U32" s="65">
        <v>18963700.52</v>
      </c>
      <c r="V32" s="65">
        <v>188084.06</v>
      </c>
      <c r="W32" s="65">
        <v>12000000</v>
      </c>
      <c r="X32" s="65">
        <v>9000000</v>
      </c>
      <c r="Y32" s="65">
        <v>8457356.9199999999</v>
      </c>
      <c r="Z32" s="65">
        <v>7455695.9199999999</v>
      </c>
      <c r="AA32" s="65">
        <v>0</v>
      </c>
      <c r="AB32" s="65">
        <v>0</v>
      </c>
      <c r="AC32" s="65">
        <v>44081152.870000005</v>
      </c>
    </row>
    <row r="33" spans="1:29" ht="60" x14ac:dyDescent="0.25">
      <c r="A33" s="125" t="s">
        <v>271</v>
      </c>
      <c r="B33" s="125" t="s">
        <v>270</v>
      </c>
      <c r="C33" s="124" t="s">
        <v>118</v>
      </c>
      <c r="D33" s="125" t="s">
        <v>1621</v>
      </c>
      <c r="E33" s="125" t="s">
        <v>1622</v>
      </c>
      <c r="F33" s="65">
        <v>0</v>
      </c>
      <c r="G33" s="65">
        <v>0</v>
      </c>
      <c r="H33" s="65">
        <v>0</v>
      </c>
      <c r="I33" s="65">
        <v>0</v>
      </c>
      <c r="J33" s="65">
        <v>0</v>
      </c>
      <c r="K33" s="65">
        <v>0</v>
      </c>
      <c r="L33" s="65">
        <v>0</v>
      </c>
      <c r="M33" s="65">
        <v>0</v>
      </c>
      <c r="N33" s="65">
        <v>0</v>
      </c>
      <c r="O33" s="65">
        <v>0</v>
      </c>
      <c r="P33" s="65">
        <v>0</v>
      </c>
      <c r="Q33" s="65">
        <v>0</v>
      </c>
      <c r="R33" s="65">
        <v>46101.68</v>
      </c>
      <c r="S33" s="65">
        <v>0</v>
      </c>
      <c r="T33" s="65">
        <v>0</v>
      </c>
      <c r="U33" s="65">
        <v>0</v>
      </c>
      <c r="V33" s="65">
        <v>0</v>
      </c>
      <c r="W33" s="65">
        <v>0</v>
      </c>
      <c r="X33" s="65">
        <v>0</v>
      </c>
      <c r="Y33" s="65">
        <v>0</v>
      </c>
      <c r="Z33" s="65">
        <v>0</v>
      </c>
      <c r="AA33" s="65">
        <v>0</v>
      </c>
      <c r="AB33" s="65">
        <v>0</v>
      </c>
      <c r="AC33" s="65">
        <v>46101.68</v>
      </c>
    </row>
    <row r="34" spans="1:29" ht="60" x14ac:dyDescent="0.25">
      <c r="A34" s="125" t="s">
        <v>273</v>
      </c>
      <c r="B34" s="125" t="s">
        <v>272</v>
      </c>
      <c r="C34" s="124" t="s">
        <v>117</v>
      </c>
      <c r="D34" s="125" t="s">
        <v>1237</v>
      </c>
      <c r="E34" s="125" t="s">
        <v>1238</v>
      </c>
      <c r="F34" s="65">
        <v>0</v>
      </c>
      <c r="G34" s="65">
        <v>0</v>
      </c>
      <c r="H34" s="65">
        <v>6900000</v>
      </c>
      <c r="I34" s="65">
        <v>6900000</v>
      </c>
      <c r="J34" s="65">
        <v>0</v>
      </c>
      <c r="K34" s="65">
        <v>0</v>
      </c>
      <c r="L34" s="65">
        <v>0</v>
      </c>
      <c r="M34" s="65">
        <v>0</v>
      </c>
      <c r="N34" s="65">
        <v>13800000</v>
      </c>
      <c r="O34" s="65">
        <v>0</v>
      </c>
      <c r="P34" s="65">
        <v>0</v>
      </c>
      <c r="Q34" s="65">
        <v>0</v>
      </c>
      <c r="R34" s="65">
        <v>5438565</v>
      </c>
      <c r="S34" s="65">
        <v>8361435</v>
      </c>
      <c r="T34" s="65">
        <v>1174865</v>
      </c>
      <c r="U34" s="65">
        <v>1174865</v>
      </c>
      <c r="V34" s="65">
        <v>0</v>
      </c>
      <c r="W34" s="65">
        <v>0</v>
      </c>
      <c r="X34" s="65">
        <v>0</v>
      </c>
      <c r="Y34" s="65">
        <v>0</v>
      </c>
      <c r="Z34" s="65">
        <v>0</v>
      </c>
      <c r="AA34" s="65">
        <v>0</v>
      </c>
      <c r="AB34" s="65">
        <v>0</v>
      </c>
      <c r="AC34" s="65">
        <v>13800000</v>
      </c>
    </row>
    <row r="35" spans="1:29" ht="30" x14ac:dyDescent="0.25">
      <c r="A35" s="125" t="s">
        <v>275</v>
      </c>
      <c r="B35" s="125" t="s">
        <v>274</v>
      </c>
      <c r="C35" s="124" t="s">
        <v>119</v>
      </c>
      <c r="D35" s="125" t="s">
        <v>1239</v>
      </c>
      <c r="E35" s="125" t="s">
        <v>1240</v>
      </c>
      <c r="F35" s="65">
        <v>4125000</v>
      </c>
      <c r="G35" s="65">
        <v>17998733.039999999</v>
      </c>
      <c r="H35" s="65">
        <v>0</v>
      </c>
      <c r="I35" s="65">
        <v>0</v>
      </c>
      <c r="J35" s="65">
        <v>0</v>
      </c>
      <c r="K35" s="65">
        <v>0</v>
      </c>
      <c r="L35" s="65">
        <v>0</v>
      </c>
      <c r="M35" s="65">
        <v>0</v>
      </c>
      <c r="N35" s="65">
        <v>22123733.039999999</v>
      </c>
      <c r="O35" s="65">
        <v>0</v>
      </c>
      <c r="P35" s="65">
        <v>0</v>
      </c>
      <c r="Q35" s="65">
        <v>29.92</v>
      </c>
      <c r="R35" s="65">
        <v>1277302.76</v>
      </c>
      <c r="S35" s="65">
        <v>19083088</v>
      </c>
      <c r="T35" s="65">
        <v>19083087.969999999</v>
      </c>
      <c r="U35" s="65">
        <v>13492614.789999999</v>
      </c>
      <c r="V35" s="65">
        <v>0</v>
      </c>
      <c r="W35" s="65">
        <v>0</v>
      </c>
      <c r="X35" s="65">
        <v>0</v>
      </c>
      <c r="Y35" s="65">
        <v>0</v>
      </c>
      <c r="Z35" s="65">
        <v>0</v>
      </c>
      <c r="AA35" s="65">
        <v>0</v>
      </c>
      <c r="AB35" s="65">
        <v>0</v>
      </c>
      <c r="AC35" s="65">
        <v>20360420.68</v>
      </c>
    </row>
    <row r="36" spans="1:29" ht="30" x14ac:dyDescent="0.25">
      <c r="A36" s="125" t="s">
        <v>275</v>
      </c>
      <c r="B36" s="125" t="s">
        <v>274</v>
      </c>
      <c r="C36" s="124" t="s">
        <v>119</v>
      </c>
      <c r="D36" s="125" t="s">
        <v>1241</v>
      </c>
      <c r="E36" s="125" t="s">
        <v>1242</v>
      </c>
      <c r="F36" s="65">
        <v>0</v>
      </c>
      <c r="G36" s="65">
        <v>1266.96</v>
      </c>
      <c r="H36" s="65">
        <v>0</v>
      </c>
      <c r="I36" s="65">
        <v>0</v>
      </c>
      <c r="J36" s="65">
        <v>0</v>
      </c>
      <c r="K36" s="65">
        <v>0</v>
      </c>
      <c r="L36" s="65">
        <v>0</v>
      </c>
      <c r="M36" s="65">
        <v>0</v>
      </c>
      <c r="N36" s="65">
        <v>1266.96</v>
      </c>
      <c r="O36" s="65">
        <v>0</v>
      </c>
      <c r="P36" s="65">
        <v>1266.96</v>
      </c>
      <c r="Q36" s="65">
        <v>133377.57</v>
      </c>
      <c r="R36" s="65">
        <v>225557.96999999997</v>
      </c>
      <c r="S36" s="65">
        <v>0</v>
      </c>
      <c r="T36" s="65">
        <v>0</v>
      </c>
      <c r="U36" s="65">
        <v>0</v>
      </c>
      <c r="V36" s="65">
        <v>0</v>
      </c>
      <c r="W36" s="65">
        <v>0</v>
      </c>
      <c r="X36" s="65">
        <v>0</v>
      </c>
      <c r="Y36" s="65">
        <v>0</v>
      </c>
      <c r="Z36" s="65">
        <v>0</v>
      </c>
      <c r="AA36" s="65">
        <v>0</v>
      </c>
      <c r="AB36" s="65">
        <v>0</v>
      </c>
      <c r="AC36" s="65">
        <v>360202.5</v>
      </c>
    </row>
    <row r="37" spans="1:29" ht="60" x14ac:dyDescent="0.25">
      <c r="A37" s="125" t="s">
        <v>277</v>
      </c>
      <c r="B37" s="125" t="s">
        <v>276</v>
      </c>
      <c r="C37" s="124" t="s">
        <v>123</v>
      </c>
      <c r="D37" s="125" t="s">
        <v>1243</v>
      </c>
      <c r="E37" s="125" t="s">
        <v>1244</v>
      </c>
      <c r="F37" s="65">
        <v>0</v>
      </c>
      <c r="G37" s="65">
        <v>1707500</v>
      </c>
      <c r="H37" s="65">
        <v>0</v>
      </c>
      <c r="I37" s="65">
        <v>6907500</v>
      </c>
      <c r="J37" s="65">
        <v>0</v>
      </c>
      <c r="K37" s="65">
        <v>0</v>
      </c>
      <c r="L37" s="65">
        <v>0</v>
      </c>
      <c r="M37" s="65">
        <v>0</v>
      </c>
      <c r="N37" s="65">
        <v>8615000</v>
      </c>
      <c r="O37" s="65">
        <v>0</v>
      </c>
      <c r="P37" s="65">
        <v>0</v>
      </c>
      <c r="Q37" s="65">
        <v>0</v>
      </c>
      <c r="R37" s="65">
        <v>0</v>
      </c>
      <c r="S37" s="65">
        <v>8304860.0300000003</v>
      </c>
      <c r="T37" s="65">
        <v>8304860</v>
      </c>
      <c r="U37" s="65">
        <v>8257699.3700000001</v>
      </c>
      <c r="V37" s="65">
        <v>0</v>
      </c>
      <c r="W37" s="65">
        <v>0</v>
      </c>
      <c r="X37" s="65">
        <v>0</v>
      </c>
      <c r="Y37" s="65">
        <v>0</v>
      </c>
      <c r="Z37" s="65">
        <v>0</v>
      </c>
      <c r="AA37" s="65">
        <v>0</v>
      </c>
      <c r="AB37" s="65">
        <v>0</v>
      </c>
      <c r="AC37" s="65">
        <v>8304860.0300000003</v>
      </c>
    </row>
    <row r="38" spans="1:29" ht="60" x14ac:dyDescent="0.25">
      <c r="A38" s="125" t="s">
        <v>277</v>
      </c>
      <c r="B38" s="125" t="s">
        <v>276</v>
      </c>
      <c r="C38" s="124" t="s">
        <v>123</v>
      </c>
      <c r="D38" s="125" t="s">
        <v>1245</v>
      </c>
      <c r="E38" s="125" t="s">
        <v>2496</v>
      </c>
      <c r="F38" s="65">
        <v>0</v>
      </c>
      <c r="G38" s="65">
        <v>0</v>
      </c>
      <c r="H38" s="65">
        <v>0</v>
      </c>
      <c r="I38" s="65">
        <v>0</v>
      </c>
      <c r="J38" s="65">
        <v>0</v>
      </c>
      <c r="K38" s="65">
        <v>0</v>
      </c>
      <c r="L38" s="65">
        <v>0</v>
      </c>
      <c r="M38" s="65">
        <v>0</v>
      </c>
      <c r="N38" s="65">
        <v>0</v>
      </c>
      <c r="O38" s="65">
        <v>0</v>
      </c>
      <c r="P38" s="65">
        <v>0</v>
      </c>
      <c r="Q38" s="65">
        <v>0</v>
      </c>
      <c r="R38" s="65">
        <v>67473.279999999999</v>
      </c>
      <c r="S38" s="65">
        <v>0</v>
      </c>
      <c r="T38" s="65">
        <v>0</v>
      </c>
      <c r="U38" s="65">
        <v>0</v>
      </c>
      <c r="V38" s="65">
        <v>0</v>
      </c>
      <c r="W38" s="65">
        <v>0</v>
      </c>
      <c r="X38" s="65">
        <v>0</v>
      </c>
      <c r="Y38" s="65">
        <v>0</v>
      </c>
      <c r="Z38" s="65">
        <v>0</v>
      </c>
      <c r="AA38" s="65">
        <v>0</v>
      </c>
      <c r="AB38" s="65">
        <v>0</v>
      </c>
      <c r="AC38" s="65">
        <v>67473.279999999999</v>
      </c>
    </row>
    <row r="39" spans="1:29" x14ac:dyDescent="0.25">
      <c r="A39" s="125" t="s">
        <v>279</v>
      </c>
      <c r="B39" s="125" t="s">
        <v>278</v>
      </c>
      <c r="C39" s="124" t="s">
        <v>245</v>
      </c>
      <c r="D39" s="125" t="s">
        <v>1246</v>
      </c>
      <c r="E39" s="125" t="s">
        <v>1247</v>
      </c>
      <c r="F39" s="65">
        <v>0</v>
      </c>
      <c r="G39" s="65">
        <v>0</v>
      </c>
      <c r="H39" s="65">
        <v>445276</v>
      </c>
      <c r="I39" s="65">
        <v>0</v>
      </c>
      <c r="J39" s="65">
        <v>0</v>
      </c>
      <c r="K39" s="65">
        <v>0</v>
      </c>
      <c r="L39" s="65">
        <v>0</v>
      </c>
      <c r="M39" s="65">
        <v>0</v>
      </c>
      <c r="N39" s="65">
        <v>445276</v>
      </c>
      <c r="O39" s="65">
        <v>0</v>
      </c>
      <c r="P39" s="65">
        <v>0</v>
      </c>
      <c r="Q39" s="65">
        <v>0</v>
      </c>
      <c r="R39" s="65">
        <v>0</v>
      </c>
      <c r="S39" s="65">
        <v>283000</v>
      </c>
      <c r="T39" s="65">
        <v>72293.94</v>
      </c>
      <c r="U39" s="65">
        <v>72293.94</v>
      </c>
      <c r="V39" s="65">
        <v>0</v>
      </c>
      <c r="W39" s="65">
        <v>467067</v>
      </c>
      <c r="X39" s="65">
        <v>0</v>
      </c>
      <c r="Y39" s="65">
        <v>0</v>
      </c>
      <c r="Z39" s="65">
        <v>0</v>
      </c>
      <c r="AA39" s="65">
        <v>0</v>
      </c>
      <c r="AB39" s="65">
        <v>0</v>
      </c>
      <c r="AC39" s="65">
        <v>750067</v>
      </c>
    </row>
    <row r="40" spans="1:29" ht="30" x14ac:dyDescent="0.25">
      <c r="A40" s="125" t="s">
        <v>279</v>
      </c>
      <c r="B40" s="125" t="s">
        <v>280</v>
      </c>
      <c r="C40" s="124" t="s">
        <v>281</v>
      </c>
      <c r="D40" s="125" t="s">
        <v>1248</v>
      </c>
      <c r="E40" s="125" t="s">
        <v>1249</v>
      </c>
      <c r="F40" s="65">
        <v>0</v>
      </c>
      <c r="G40" s="65">
        <v>0</v>
      </c>
      <c r="H40" s="65">
        <v>1625213</v>
      </c>
      <c r="I40" s="65">
        <v>2000000</v>
      </c>
      <c r="J40" s="65">
        <v>-2000000</v>
      </c>
      <c r="K40" s="65">
        <v>-2000000</v>
      </c>
      <c r="L40" s="65">
        <v>0</v>
      </c>
      <c r="M40" s="65">
        <v>0</v>
      </c>
      <c r="N40" s="65">
        <v>1625213</v>
      </c>
      <c r="O40" s="65">
        <v>0</v>
      </c>
      <c r="P40" s="65">
        <v>0</v>
      </c>
      <c r="Q40" s="65">
        <v>0</v>
      </c>
      <c r="R40" s="65">
        <v>0</v>
      </c>
      <c r="S40" s="65">
        <v>1430275.3</v>
      </c>
      <c r="T40" s="65">
        <v>0</v>
      </c>
      <c r="U40" s="65">
        <v>0</v>
      </c>
      <c r="V40" s="65">
        <v>0</v>
      </c>
      <c r="W40" s="65">
        <v>4367816.53</v>
      </c>
      <c r="X40" s="65">
        <v>0</v>
      </c>
      <c r="Y40" s="65">
        <v>0</v>
      </c>
      <c r="Z40" s="65">
        <v>1213478.24</v>
      </c>
      <c r="AA40" s="65">
        <v>0</v>
      </c>
      <c r="AB40" s="65">
        <v>0</v>
      </c>
      <c r="AC40" s="65">
        <v>7011570.0700000003</v>
      </c>
    </row>
    <row r="41" spans="1:29" ht="30" x14ac:dyDescent="0.25">
      <c r="A41" s="125" t="s">
        <v>279</v>
      </c>
      <c r="B41" s="125" t="s">
        <v>280</v>
      </c>
      <c r="C41" s="124" t="s">
        <v>281</v>
      </c>
      <c r="D41" s="125" t="s">
        <v>2790</v>
      </c>
      <c r="E41" s="125" t="s">
        <v>1249</v>
      </c>
      <c r="F41" s="65">
        <v>0</v>
      </c>
      <c r="G41" s="65">
        <v>0</v>
      </c>
      <c r="H41" s="65">
        <v>0</v>
      </c>
      <c r="I41" s="65">
        <v>0</v>
      </c>
      <c r="J41" s="65">
        <v>2000000</v>
      </c>
      <c r="K41" s="65">
        <v>2000000</v>
      </c>
      <c r="L41" s="65">
        <v>0</v>
      </c>
      <c r="M41" s="65">
        <v>0</v>
      </c>
      <c r="N41" s="65">
        <v>2000000</v>
      </c>
      <c r="O41" s="65">
        <v>0</v>
      </c>
      <c r="P41" s="65">
        <v>0</v>
      </c>
      <c r="Q41" s="65">
        <v>0</v>
      </c>
      <c r="R41" s="65">
        <v>0</v>
      </c>
      <c r="S41" s="65">
        <v>402503</v>
      </c>
      <c r="T41" s="65">
        <v>0</v>
      </c>
      <c r="U41" s="65">
        <v>0</v>
      </c>
      <c r="V41" s="65">
        <v>0</v>
      </c>
      <c r="W41" s="65">
        <v>1257882</v>
      </c>
      <c r="X41" s="65">
        <v>0</v>
      </c>
      <c r="Y41" s="65">
        <v>0</v>
      </c>
      <c r="Z41" s="65">
        <v>339615</v>
      </c>
      <c r="AA41" s="65">
        <v>0</v>
      </c>
      <c r="AB41" s="65">
        <v>0</v>
      </c>
      <c r="AC41" s="65">
        <v>2000000</v>
      </c>
    </row>
    <row r="42" spans="1:29" ht="30" x14ac:dyDescent="0.25">
      <c r="A42" s="125" t="s">
        <v>279</v>
      </c>
      <c r="B42" s="125" t="s">
        <v>282</v>
      </c>
      <c r="C42" s="124" t="s">
        <v>246</v>
      </c>
      <c r="D42" s="125" t="s">
        <v>1250</v>
      </c>
      <c r="E42" s="125" t="s">
        <v>1251</v>
      </c>
      <c r="F42" s="65">
        <v>0</v>
      </c>
      <c r="G42" s="65">
        <v>0</v>
      </c>
      <c r="H42" s="65">
        <v>1065201</v>
      </c>
      <c r="I42" s="65">
        <v>0</v>
      </c>
      <c r="J42" s="65">
        <v>0</v>
      </c>
      <c r="K42" s="65">
        <v>0</v>
      </c>
      <c r="L42" s="65">
        <v>0</v>
      </c>
      <c r="M42" s="65">
        <v>0</v>
      </c>
      <c r="N42" s="65">
        <v>1065201</v>
      </c>
      <c r="O42" s="65">
        <v>0</v>
      </c>
      <c r="P42" s="65">
        <v>0</v>
      </c>
      <c r="Q42" s="65">
        <v>0</v>
      </c>
      <c r="R42" s="65">
        <v>8217.7900000000009</v>
      </c>
      <c r="S42" s="65">
        <v>1098574.3</v>
      </c>
      <c r="T42" s="65">
        <v>1098574.3</v>
      </c>
      <c r="U42" s="65">
        <v>1094786.73</v>
      </c>
      <c r="V42" s="65">
        <v>104262.63</v>
      </c>
      <c r="W42" s="65">
        <v>163549.5</v>
      </c>
      <c r="X42" s="65">
        <v>163549.5</v>
      </c>
      <c r="Y42" s="65">
        <v>160500</v>
      </c>
      <c r="Z42" s="65">
        <v>0</v>
      </c>
      <c r="AA42" s="65">
        <v>0</v>
      </c>
      <c r="AB42" s="65">
        <v>0</v>
      </c>
      <c r="AC42" s="65">
        <v>1270341.5900000001</v>
      </c>
    </row>
    <row r="43" spans="1:29" ht="30" x14ac:dyDescent="0.25">
      <c r="A43" s="125" t="s">
        <v>279</v>
      </c>
      <c r="B43" s="125" t="s">
        <v>282</v>
      </c>
      <c r="C43" s="124" t="s">
        <v>246</v>
      </c>
      <c r="D43" s="125" t="s">
        <v>1252</v>
      </c>
      <c r="E43" s="125" t="s">
        <v>1253</v>
      </c>
      <c r="F43" s="65">
        <v>0</v>
      </c>
      <c r="G43" s="65">
        <v>0</v>
      </c>
      <c r="H43" s="65">
        <v>5749.42</v>
      </c>
      <c r="I43" s="65">
        <v>0</v>
      </c>
      <c r="J43" s="65">
        <v>0</v>
      </c>
      <c r="K43" s="65">
        <v>0</v>
      </c>
      <c r="L43" s="65">
        <v>0</v>
      </c>
      <c r="M43" s="65">
        <v>0</v>
      </c>
      <c r="N43" s="65">
        <v>5749.42</v>
      </c>
      <c r="O43" s="65">
        <v>0</v>
      </c>
      <c r="P43" s="65">
        <v>0</v>
      </c>
      <c r="Q43" s="65">
        <v>0</v>
      </c>
      <c r="R43" s="65">
        <v>0</v>
      </c>
      <c r="S43" s="65">
        <v>74489.009999999995</v>
      </c>
      <c r="T43" s="65">
        <v>74489.009999999995</v>
      </c>
      <c r="U43" s="65">
        <v>74489.009999999995</v>
      </c>
      <c r="V43" s="65">
        <v>0</v>
      </c>
      <c r="W43" s="65">
        <v>16726.89</v>
      </c>
      <c r="X43" s="65">
        <v>16726.89</v>
      </c>
      <c r="Y43" s="65">
        <v>16415</v>
      </c>
      <c r="Z43" s="65">
        <v>0</v>
      </c>
      <c r="AA43" s="65">
        <v>0</v>
      </c>
      <c r="AB43" s="65">
        <v>0</v>
      </c>
      <c r="AC43" s="65">
        <v>91215.9</v>
      </c>
    </row>
    <row r="44" spans="1:29" ht="30" x14ac:dyDescent="0.25">
      <c r="A44" s="125" t="s">
        <v>279</v>
      </c>
      <c r="B44" s="125" t="s">
        <v>282</v>
      </c>
      <c r="C44" s="124" t="s">
        <v>246</v>
      </c>
      <c r="D44" s="125" t="s">
        <v>1254</v>
      </c>
      <c r="E44" s="125" t="s">
        <v>1255</v>
      </c>
      <c r="F44" s="65">
        <v>0</v>
      </c>
      <c r="G44" s="65">
        <v>0</v>
      </c>
      <c r="H44" s="65">
        <v>446960.58</v>
      </c>
      <c r="I44" s="65">
        <v>0</v>
      </c>
      <c r="J44" s="65">
        <v>0</v>
      </c>
      <c r="K44" s="65">
        <v>0</v>
      </c>
      <c r="L44" s="65">
        <v>0</v>
      </c>
      <c r="M44" s="65">
        <v>0</v>
      </c>
      <c r="N44" s="65">
        <v>446960.58</v>
      </c>
      <c r="O44" s="65">
        <v>0</v>
      </c>
      <c r="P44" s="65">
        <v>0</v>
      </c>
      <c r="Q44" s="65">
        <v>69735.42</v>
      </c>
      <c r="R44" s="65">
        <v>1881884.74</v>
      </c>
      <c r="S44" s="65">
        <v>4012379.79</v>
      </c>
      <c r="T44" s="65">
        <v>4012379.79</v>
      </c>
      <c r="U44" s="65">
        <v>3472233.65</v>
      </c>
      <c r="V44" s="65">
        <v>522040.08</v>
      </c>
      <c r="W44" s="65">
        <v>1335828.27</v>
      </c>
      <c r="X44" s="65">
        <v>1335828.27</v>
      </c>
      <c r="Y44" s="65">
        <v>1310920.78</v>
      </c>
      <c r="Z44" s="65">
        <v>0</v>
      </c>
      <c r="AA44" s="65">
        <v>0</v>
      </c>
      <c r="AB44" s="65">
        <v>0</v>
      </c>
      <c r="AC44" s="65">
        <v>7299828.2200000007</v>
      </c>
    </row>
    <row r="45" spans="1:29" ht="30" x14ac:dyDescent="0.25">
      <c r="A45" s="125" t="s">
        <v>279</v>
      </c>
      <c r="B45" s="125" t="s">
        <v>282</v>
      </c>
      <c r="C45" s="124" t="s">
        <v>246</v>
      </c>
      <c r="D45" s="125" t="s">
        <v>1256</v>
      </c>
      <c r="E45" s="125" t="s">
        <v>1257</v>
      </c>
      <c r="F45" s="65">
        <v>0</v>
      </c>
      <c r="G45" s="65">
        <v>0</v>
      </c>
      <c r="H45" s="65">
        <v>0</v>
      </c>
      <c r="I45" s="65">
        <v>0</v>
      </c>
      <c r="J45" s="65">
        <v>0</v>
      </c>
      <c r="K45" s="65">
        <v>0</v>
      </c>
      <c r="L45" s="65">
        <v>0</v>
      </c>
      <c r="M45" s="65">
        <v>0</v>
      </c>
      <c r="N45" s="65">
        <v>0</v>
      </c>
      <c r="O45" s="65">
        <v>0</v>
      </c>
      <c r="P45" s="65">
        <v>0</v>
      </c>
      <c r="Q45" s="65">
        <v>2265.86</v>
      </c>
      <c r="R45" s="65">
        <v>40194.14</v>
      </c>
      <c r="S45" s="65">
        <v>150000</v>
      </c>
      <c r="T45" s="65">
        <v>150000</v>
      </c>
      <c r="U45" s="65">
        <v>0</v>
      </c>
      <c r="V45" s="65">
        <v>0</v>
      </c>
      <c r="W45" s="65">
        <v>560333.59</v>
      </c>
      <c r="X45" s="65">
        <v>560333.59</v>
      </c>
      <c r="Y45" s="65">
        <v>0</v>
      </c>
      <c r="Z45" s="65">
        <v>0</v>
      </c>
      <c r="AA45" s="65">
        <v>0</v>
      </c>
      <c r="AB45" s="65">
        <v>0</v>
      </c>
      <c r="AC45" s="65">
        <v>752793.59</v>
      </c>
    </row>
    <row r="46" spans="1:29" ht="30" x14ac:dyDescent="0.25">
      <c r="A46" s="125" t="s">
        <v>279</v>
      </c>
      <c r="B46" s="125" t="s">
        <v>283</v>
      </c>
      <c r="C46" s="124" t="s">
        <v>247</v>
      </c>
      <c r="D46" s="125" t="s">
        <v>1258</v>
      </c>
      <c r="E46" s="125" t="s">
        <v>1259</v>
      </c>
      <c r="F46" s="65">
        <v>0</v>
      </c>
      <c r="G46" s="65">
        <v>0</v>
      </c>
      <c r="H46" s="65">
        <v>3098000</v>
      </c>
      <c r="I46" s="65">
        <v>0</v>
      </c>
      <c r="J46" s="65">
        <v>0</v>
      </c>
      <c r="K46" s="65">
        <v>0</v>
      </c>
      <c r="L46" s="65">
        <v>0</v>
      </c>
      <c r="M46" s="65">
        <v>0</v>
      </c>
      <c r="N46" s="65">
        <v>3098000</v>
      </c>
      <c r="O46" s="65">
        <v>0</v>
      </c>
      <c r="P46" s="65">
        <v>0</v>
      </c>
      <c r="Q46" s="65">
        <v>3098000</v>
      </c>
      <c r="R46" s="65">
        <v>0</v>
      </c>
      <c r="S46" s="65">
        <v>0</v>
      </c>
      <c r="T46" s="65">
        <v>0</v>
      </c>
      <c r="U46" s="65">
        <v>0</v>
      </c>
      <c r="V46" s="65">
        <v>0</v>
      </c>
      <c r="W46" s="65">
        <v>0</v>
      </c>
      <c r="X46" s="65">
        <v>0</v>
      </c>
      <c r="Y46" s="65">
        <v>0</v>
      </c>
      <c r="Z46" s="65">
        <v>0</v>
      </c>
      <c r="AA46" s="65">
        <v>0</v>
      </c>
      <c r="AB46" s="65">
        <v>0</v>
      </c>
      <c r="AC46" s="65">
        <v>3098000</v>
      </c>
    </row>
    <row r="47" spans="1:29" ht="30" x14ac:dyDescent="0.25">
      <c r="A47" s="125" t="s">
        <v>285</v>
      </c>
      <c r="B47" s="125" t="s">
        <v>284</v>
      </c>
      <c r="C47" s="124" t="s">
        <v>150</v>
      </c>
      <c r="D47" s="125" t="s">
        <v>1260</v>
      </c>
      <c r="E47" s="125" t="s">
        <v>1261</v>
      </c>
      <c r="F47" s="65">
        <v>0</v>
      </c>
      <c r="G47" s="65">
        <v>167311.20000000001</v>
      </c>
      <c r="H47" s="65">
        <v>98368.52</v>
      </c>
      <c r="I47" s="65">
        <v>107383.9</v>
      </c>
      <c r="J47" s="65">
        <v>0</v>
      </c>
      <c r="K47" s="65">
        <v>-46777.120000000003</v>
      </c>
      <c r="L47" s="65">
        <v>0</v>
      </c>
      <c r="M47" s="65">
        <v>0</v>
      </c>
      <c r="N47" s="65">
        <v>326286.5</v>
      </c>
      <c r="O47" s="65">
        <v>0</v>
      </c>
      <c r="P47" s="65">
        <v>0</v>
      </c>
      <c r="Q47" s="65">
        <v>0</v>
      </c>
      <c r="R47" s="65">
        <v>67260.89</v>
      </c>
      <c r="S47" s="65">
        <v>157383.9</v>
      </c>
      <c r="T47" s="65">
        <v>157383.9</v>
      </c>
      <c r="U47" s="65">
        <v>157383.9</v>
      </c>
      <c r="V47" s="65">
        <v>0</v>
      </c>
      <c r="W47" s="65">
        <v>95318.55</v>
      </c>
      <c r="X47" s="65">
        <v>95318.55</v>
      </c>
      <c r="Y47" s="65">
        <v>95318.55</v>
      </c>
      <c r="Z47" s="65">
        <v>0</v>
      </c>
      <c r="AA47" s="65">
        <v>0</v>
      </c>
      <c r="AB47" s="65">
        <v>0</v>
      </c>
      <c r="AC47" s="65">
        <v>319963.33999999997</v>
      </c>
    </row>
    <row r="48" spans="1:29" ht="30" x14ac:dyDescent="0.25">
      <c r="A48" s="125" t="s">
        <v>285</v>
      </c>
      <c r="B48" s="125" t="s">
        <v>284</v>
      </c>
      <c r="C48" s="124" t="s">
        <v>150</v>
      </c>
      <c r="D48" s="125" t="s">
        <v>1262</v>
      </c>
      <c r="E48" s="125" t="s">
        <v>1263</v>
      </c>
      <c r="F48" s="65">
        <v>0</v>
      </c>
      <c r="G48" s="65">
        <v>261760.14</v>
      </c>
      <c r="H48" s="65">
        <v>94433.78</v>
      </c>
      <c r="I48" s="65">
        <v>118441.29</v>
      </c>
      <c r="J48" s="65">
        <v>0</v>
      </c>
      <c r="K48" s="65">
        <v>46777.120000000003</v>
      </c>
      <c r="L48" s="65">
        <v>0</v>
      </c>
      <c r="M48" s="65">
        <v>0</v>
      </c>
      <c r="N48" s="65">
        <v>521412.33</v>
      </c>
      <c r="O48" s="65">
        <v>0</v>
      </c>
      <c r="P48" s="65">
        <v>0</v>
      </c>
      <c r="Q48" s="65">
        <v>0</v>
      </c>
      <c r="R48" s="65">
        <v>7860.46</v>
      </c>
      <c r="S48" s="65">
        <v>194433.78</v>
      </c>
      <c r="T48" s="65">
        <v>194433.78</v>
      </c>
      <c r="U48" s="65">
        <v>0</v>
      </c>
      <c r="V48" s="65">
        <v>0</v>
      </c>
      <c r="W48" s="65">
        <v>319118.09000000003</v>
      </c>
      <c r="X48" s="65">
        <v>272340.96999999997</v>
      </c>
      <c r="Y48" s="65">
        <v>0</v>
      </c>
      <c r="Z48" s="65">
        <v>0</v>
      </c>
      <c r="AA48" s="65">
        <v>0</v>
      </c>
      <c r="AB48" s="65">
        <v>0</v>
      </c>
      <c r="AC48" s="65">
        <v>521412.33</v>
      </c>
    </row>
    <row r="49" spans="1:29" ht="45" x14ac:dyDescent="0.25">
      <c r="A49" s="125" t="s">
        <v>287</v>
      </c>
      <c r="B49" s="125" t="s">
        <v>286</v>
      </c>
      <c r="C49" s="124" t="s">
        <v>248</v>
      </c>
      <c r="D49" s="125" t="s">
        <v>1264</v>
      </c>
      <c r="E49" s="125" t="s">
        <v>1265</v>
      </c>
      <c r="F49" s="65">
        <v>0</v>
      </c>
      <c r="G49" s="65">
        <v>591663</v>
      </c>
      <c r="H49" s="65">
        <v>-33350.75</v>
      </c>
      <c r="I49" s="65">
        <v>0</v>
      </c>
      <c r="J49" s="65">
        <v>0</v>
      </c>
      <c r="K49" s="65">
        <v>0</v>
      </c>
      <c r="L49" s="65">
        <v>0</v>
      </c>
      <c r="M49" s="65">
        <v>0</v>
      </c>
      <c r="N49" s="65">
        <v>558312.25</v>
      </c>
      <c r="O49" s="65">
        <v>0</v>
      </c>
      <c r="P49" s="65">
        <v>0</v>
      </c>
      <c r="Q49" s="65">
        <v>0</v>
      </c>
      <c r="R49" s="65">
        <v>0</v>
      </c>
      <c r="S49" s="65">
        <v>558312.25</v>
      </c>
      <c r="T49" s="65">
        <v>362783.96</v>
      </c>
      <c r="U49" s="65">
        <v>362783.96</v>
      </c>
      <c r="V49" s="65">
        <v>362783.96</v>
      </c>
      <c r="W49" s="65">
        <v>0</v>
      </c>
      <c r="X49" s="65">
        <v>0</v>
      </c>
      <c r="Y49" s="65">
        <v>0</v>
      </c>
      <c r="Z49" s="65">
        <v>0</v>
      </c>
      <c r="AA49" s="65">
        <v>0</v>
      </c>
      <c r="AB49" s="65">
        <v>0</v>
      </c>
      <c r="AC49" s="65">
        <v>558312.25</v>
      </c>
    </row>
    <row r="50" spans="1:29" ht="45" x14ac:dyDescent="0.25">
      <c r="A50" s="125" t="s">
        <v>287</v>
      </c>
      <c r="B50" s="125" t="s">
        <v>286</v>
      </c>
      <c r="C50" s="124" t="s">
        <v>248</v>
      </c>
      <c r="D50" s="125" t="s">
        <v>1266</v>
      </c>
      <c r="E50" s="125" t="s">
        <v>1267</v>
      </c>
      <c r="F50" s="65">
        <v>0</v>
      </c>
      <c r="G50" s="65">
        <v>502405</v>
      </c>
      <c r="H50" s="65">
        <v>-206682.44</v>
      </c>
      <c r="I50" s="65">
        <v>0</v>
      </c>
      <c r="J50" s="65">
        <v>0</v>
      </c>
      <c r="K50" s="65">
        <v>0</v>
      </c>
      <c r="L50" s="65">
        <v>0</v>
      </c>
      <c r="M50" s="65">
        <v>0</v>
      </c>
      <c r="N50" s="65">
        <v>295722.56</v>
      </c>
      <c r="O50" s="65">
        <v>0</v>
      </c>
      <c r="P50" s="65">
        <v>0</v>
      </c>
      <c r="Q50" s="65">
        <v>0</v>
      </c>
      <c r="R50" s="65">
        <v>0</v>
      </c>
      <c r="S50" s="65">
        <v>295722.56</v>
      </c>
      <c r="T50" s="65">
        <v>0</v>
      </c>
      <c r="U50" s="65">
        <v>0</v>
      </c>
      <c r="V50" s="65">
        <v>0</v>
      </c>
      <c r="W50" s="65">
        <v>0</v>
      </c>
      <c r="X50" s="65">
        <v>0</v>
      </c>
      <c r="Y50" s="65">
        <v>0</v>
      </c>
      <c r="Z50" s="65">
        <v>0</v>
      </c>
      <c r="AA50" s="65">
        <v>0</v>
      </c>
      <c r="AB50" s="65">
        <v>0</v>
      </c>
      <c r="AC50" s="65">
        <v>295722.56</v>
      </c>
    </row>
    <row r="51" spans="1:29" ht="45" x14ac:dyDescent="0.25">
      <c r="A51" s="125" t="s">
        <v>287</v>
      </c>
      <c r="B51" s="125" t="s">
        <v>286</v>
      </c>
      <c r="C51" s="124" t="s">
        <v>248</v>
      </c>
      <c r="D51" s="125" t="s">
        <v>1268</v>
      </c>
      <c r="E51" s="125" t="s">
        <v>1269</v>
      </c>
      <c r="F51" s="65">
        <v>0</v>
      </c>
      <c r="G51" s="65">
        <v>118579</v>
      </c>
      <c r="H51" s="65">
        <v>0</v>
      </c>
      <c r="I51" s="65">
        <v>-89037.4</v>
      </c>
      <c r="J51" s="65">
        <v>0</v>
      </c>
      <c r="K51" s="65">
        <v>0</v>
      </c>
      <c r="L51" s="65">
        <v>0</v>
      </c>
      <c r="M51" s="65">
        <v>0</v>
      </c>
      <c r="N51" s="65">
        <v>29541.600000000006</v>
      </c>
      <c r="O51" s="65">
        <v>0</v>
      </c>
      <c r="P51" s="65">
        <v>0</v>
      </c>
      <c r="Q51" s="65">
        <v>0</v>
      </c>
      <c r="R51" s="65">
        <v>0</v>
      </c>
      <c r="S51" s="65">
        <v>29541.599999999999</v>
      </c>
      <c r="T51" s="65">
        <v>29541.599999999999</v>
      </c>
      <c r="U51" s="65">
        <v>29541.599999999999</v>
      </c>
      <c r="V51" s="65">
        <v>29541.599999999999</v>
      </c>
      <c r="W51" s="65">
        <v>0</v>
      </c>
      <c r="X51" s="65">
        <v>0</v>
      </c>
      <c r="Y51" s="65">
        <v>0</v>
      </c>
      <c r="Z51" s="65">
        <v>0</v>
      </c>
      <c r="AA51" s="65">
        <v>0</v>
      </c>
      <c r="AB51" s="65">
        <v>0</v>
      </c>
      <c r="AC51" s="65">
        <v>29541.599999999999</v>
      </c>
    </row>
    <row r="52" spans="1:29" ht="45" x14ac:dyDescent="0.25">
      <c r="A52" s="125" t="s">
        <v>287</v>
      </c>
      <c r="B52" s="125" t="s">
        <v>286</v>
      </c>
      <c r="C52" s="124" t="s">
        <v>248</v>
      </c>
      <c r="D52" s="125" t="s">
        <v>1270</v>
      </c>
      <c r="E52" s="125" t="s">
        <v>1271</v>
      </c>
      <c r="F52" s="65">
        <v>0</v>
      </c>
      <c r="G52" s="65">
        <v>954741</v>
      </c>
      <c r="H52" s="65">
        <v>7163781.7300000004</v>
      </c>
      <c r="I52" s="65">
        <v>3601773.98</v>
      </c>
      <c r="J52" s="65">
        <v>0</v>
      </c>
      <c r="K52" s="65">
        <v>0</v>
      </c>
      <c r="L52" s="65">
        <v>0</v>
      </c>
      <c r="M52" s="65">
        <v>0</v>
      </c>
      <c r="N52" s="65">
        <v>11720296.710000001</v>
      </c>
      <c r="O52" s="65">
        <v>0</v>
      </c>
      <c r="P52" s="65">
        <v>0</v>
      </c>
      <c r="Q52" s="65">
        <v>0</v>
      </c>
      <c r="R52" s="65">
        <v>0</v>
      </c>
      <c r="S52" s="65">
        <v>1894251.8</v>
      </c>
      <c r="T52" s="65">
        <v>1808918.51</v>
      </c>
      <c r="U52" s="65">
        <v>1808918.51</v>
      </c>
      <c r="V52" s="65">
        <v>1808918.51</v>
      </c>
      <c r="W52" s="65">
        <v>9826045.25</v>
      </c>
      <c r="X52" s="65">
        <v>9826045.25</v>
      </c>
      <c r="Y52" s="65">
        <v>9738514.8000000007</v>
      </c>
      <c r="Z52" s="65">
        <v>0</v>
      </c>
      <c r="AA52" s="65">
        <v>0</v>
      </c>
      <c r="AB52" s="65">
        <v>0</v>
      </c>
      <c r="AC52" s="65">
        <v>11720297.050000001</v>
      </c>
    </row>
    <row r="53" spans="1:29" ht="30" x14ac:dyDescent="0.25">
      <c r="A53" s="125" t="s">
        <v>289</v>
      </c>
      <c r="B53" s="125" t="s">
        <v>288</v>
      </c>
      <c r="C53" s="124" t="s">
        <v>239</v>
      </c>
      <c r="D53" s="125" t="s">
        <v>1272</v>
      </c>
      <c r="E53" s="125" t="s">
        <v>1273</v>
      </c>
      <c r="F53" s="65">
        <v>0</v>
      </c>
      <c r="G53" s="65">
        <v>0</v>
      </c>
      <c r="H53" s="65">
        <v>100000</v>
      </c>
      <c r="I53" s="65">
        <v>0</v>
      </c>
      <c r="J53" s="65">
        <v>0</v>
      </c>
      <c r="K53" s="65">
        <v>0</v>
      </c>
      <c r="L53" s="65">
        <v>0</v>
      </c>
      <c r="M53" s="65">
        <v>0</v>
      </c>
      <c r="N53" s="65">
        <v>100000</v>
      </c>
      <c r="O53" s="65">
        <v>0</v>
      </c>
      <c r="P53" s="65">
        <v>0</v>
      </c>
      <c r="Q53" s="65">
        <v>0</v>
      </c>
      <c r="R53" s="65">
        <v>0</v>
      </c>
      <c r="S53" s="65">
        <v>60500</v>
      </c>
      <c r="T53" s="65">
        <v>0</v>
      </c>
      <c r="U53" s="65">
        <v>0</v>
      </c>
      <c r="V53" s="65">
        <v>0</v>
      </c>
      <c r="W53" s="65">
        <v>60500</v>
      </c>
      <c r="X53" s="65">
        <v>0</v>
      </c>
      <c r="Y53" s="65">
        <v>0</v>
      </c>
      <c r="Z53" s="65">
        <v>0</v>
      </c>
      <c r="AA53" s="65">
        <v>0</v>
      </c>
      <c r="AB53" s="65">
        <v>0</v>
      </c>
      <c r="AC53" s="65">
        <v>121000</v>
      </c>
    </row>
    <row r="54" spans="1:29" ht="30" x14ac:dyDescent="0.25">
      <c r="A54" s="125" t="s">
        <v>289</v>
      </c>
      <c r="B54" s="125" t="s">
        <v>288</v>
      </c>
      <c r="C54" s="124" t="s">
        <v>239</v>
      </c>
      <c r="D54" s="125" t="s">
        <v>1274</v>
      </c>
      <c r="E54" s="125" t="s">
        <v>1275</v>
      </c>
      <c r="F54" s="65">
        <v>0</v>
      </c>
      <c r="G54" s="65">
        <v>0</v>
      </c>
      <c r="H54" s="65">
        <v>150000</v>
      </c>
      <c r="I54" s="65">
        <v>0</v>
      </c>
      <c r="J54" s="65">
        <v>0</v>
      </c>
      <c r="K54" s="65">
        <v>0</v>
      </c>
      <c r="L54" s="65">
        <v>0</v>
      </c>
      <c r="M54" s="65">
        <v>0</v>
      </c>
      <c r="N54" s="65">
        <v>150000</v>
      </c>
      <c r="O54" s="65">
        <v>0</v>
      </c>
      <c r="P54" s="65">
        <v>0</v>
      </c>
      <c r="Q54" s="65">
        <v>0</v>
      </c>
      <c r="R54" s="65">
        <v>0</v>
      </c>
      <c r="S54" s="65">
        <v>121000</v>
      </c>
      <c r="T54" s="65">
        <v>0</v>
      </c>
      <c r="U54" s="65">
        <v>0</v>
      </c>
      <c r="V54" s="65">
        <v>0</v>
      </c>
      <c r="W54" s="65">
        <v>60500</v>
      </c>
      <c r="X54" s="65">
        <v>0</v>
      </c>
      <c r="Y54" s="65">
        <v>0</v>
      </c>
      <c r="Z54" s="65">
        <v>0</v>
      </c>
      <c r="AA54" s="65">
        <v>0</v>
      </c>
      <c r="AB54" s="65">
        <v>0</v>
      </c>
      <c r="AC54" s="65">
        <v>181500</v>
      </c>
    </row>
    <row r="55" spans="1:29" ht="30" x14ac:dyDescent="0.25">
      <c r="A55" s="125" t="s">
        <v>289</v>
      </c>
      <c r="B55" s="125" t="s">
        <v>288</v>
      </c>
      <c r="C55" s="124" t="s">
        <v>239</v>
      </c>
      <c r="D55" s="125" t="s">
        <v>1276</v>
      </c>
      <c r="E55" s="125" t="s">
        <v>1277</v>
      </c>
      <c r="F55" s="65">
        <v>0</v>
      </c>
      <c r="G55" s="65">
        <v>0</v>
      </c>
      <c r="H55" s="65">
        <v>20920</v>
      </c>
      <c r="I55" s="65">
        <v>-20920</v>
      </c>
      <c r="J55" s="65">
        <v>0</v>
      </c>
      <c r="K55" s="65">
        <v>0</v>
      </c>
      <c r="L55" s="65">
        <v>0</v>
      </c>
      <c r="M55" s="65">
        <v>0</v>
      </c>
      <c r="N55" s="65">
        <v>0</v>
      </c>
      <c r="O55" s="65">
        <v>0</v>
      </c>
      <c r="P55" s="65">
        <v>0</v>
      </c>
      <c r="Q55" s="65">
        <v>0</v>
      </c>
      <c r="R55" s="65">
        <v>0</v>
      </c>
      <c r="S55" s="65">
        <v>0</v>
      </c>
      <c r="T55" s="65">
        <v>0</v>
      </c>
      <c r="U55" s="65">
        <v>0</v>
      </c>
      <c r="V55" s="65">
        <v>0</v>
      </c>
      <c r="W55" s="65">
        <v>0</v>
      </c>
      <c r="X55" s="65">
        <v>0</v>
      </c>
      <c r="Y55" s="65">
        <v>0</v>
      </c>
      <c r="Z55" s="65">
        <v>0</v>
      </c>
      <c r="AA55" s="65">
        <v>0</v>
      </c>
      <c r="AB55" s="65">
        <v>0</v>
      </c>
      <c r="AC55" s="65">
        <v>0</v>
      </c>
    </row>
    <row r="56" spans="1:29" ht="30" x14ac:dyDescent="0.25">
      <c r="A56" s="125" t="s">
        <v>289</v>
      </c>
      <c r="B56" s="125" t="s">
        <v>288</v>
      </c>
      <c r="C56" s="124" t="s">
        <v>239</v>
      </c>
      <c r="D56" s="125" t="s">
        <v>1278</v>
      </c>
      <c r="E56" s="125" t="s">
        <v>1279</v>
      </c>
      <c r="F56" s="65">
        <v>0</v>
      </c>
      <c r="G56" s="65">
        <v>0</v>
      </c>
      <c r="H56" s="65">
        <v>300000</v>
      </c>
      <c r="I56" s="65">
        <v>20920</v>
      </c>
      <c r="J56" s="65">
        <v>0</v>
      </c>
      <c r="K56" s="65">
        <v>0</v>
      </c>
      <c r="L56" s="65">
        <v>0</v>
      </c>
      <c r="M56" s="65">
        <v>0</v>
      </c>
      <c r="N56" s="65">
        <v>320920</v>
      </c>
      <c r="O56" s="65">
        <v>0</v>
      </c>
      <c r="P56" s="65">
        <v>0</v>
      </c>
      <c r="Q56" s="65">
        <v>0</v>
      </c>
      <c r="R56" s="65">
        <v>7207.5</v>
      </c>
      <c r="S56" s="65">
        <v>215792.5</v>
      </c>
      <c r="T56" s="65">
        <v>54943.62</v>
      </c>
      <c r="U56" s="65">
        <v>54943.62</v>
      </c>
      <c r="V56" s="65">
        <v>0</v>
      </c>
      <c r="W56" s="65">
        <v>85000</v>
      </c>
      <c r="X56" s="65">
        <v>0</v>
      </c>
      <c r="Y56" s="65">
        <v>0</v>
      </c>
      <c r="Z56" s="65">
        <v>80313.2</v>
      </c>
      <c r="AA56" s="65">
        <v>0</v>
      </c>
      <c r="AB56" s="65">
        <v>0</v>
      </c>
      <c r="AC56" s="65">
        <v>388313.2</v>
      </c>
    </row>
    <row r="57" spans="1:29" ht="30" x14ac:dyDescent="0.25">
      <c r="A57" s="125" t="s">
        <v>289</v>
      </c>
      <c r="B57" s="125" t="s">
        <v>288</v>
      </c>
      <c r="C57" s="124" t="s">
        <v>239</v>
      </c>
      <c r="D57" s="125" t="s">
        <v>1280</v>
      </c>
      <c r="E57" s="125" t="s">
        <v>1281</v>
      </c>
      <c r="F57" s="65">
        <v>0</v>
      </c>
      <c r="G57" s="65">
        <v>0</v>
      </c>
      <c r="H57" s="65">
        <v>300000</v>
      </c>
      <c r="I57" s="65">
        <v>0</v>
      </c>
      <c r="J57" s="65">
        <v>0</v>
      </c>
      <c r="K57" s="65">
        <v>0</v>
      </c>
      <c r="L57" s="65">
        <v>0</v>
      </c>
      <c r="M57" s="65">
        <v>0</v>
      </c>
      <c r="N57" s="65">
        <v>300000</v>
      </c>
      <c r="O57" s="65">
        <v>0</v>
      </c>
      <c r="P57" s="65">
        <v>0</v>
      </c>
      <c r="Q57" s="65">
        <v>0</v>
      </c>
      <c r="R57" s="65">
        <v>0</v>
      </c>
      <c r="S57" s="65">
        <v>5000</v>
      </c>
      <c r="T57" s="65">
        <v>0</v>
      </c>
      <c r="U57" s="65">
        <v>0</v>
      </c>
      <c r="V57" s="65">
        <v>0</v>
      </c>
      <c r="W57" s="65">
        <v>249000</v>
      </c>
      <c r="X57" s="65">
        <v>0</v>
      </c>
      <c r="Y57" s="65">
        <v>0</v>
      </c>
      <c r="Z57" s="65">
        <v>109000</v>
      </c>
      <c r="AA57" s="65">
        <v>0</v>
      </c>
      <c r="AB57" s="65">
        <v>0</v>
      </c>
      <c r="AC57" s="65">
        <v>363000</v>
      </c>
    </row>
    <row r="58" spans="1:29" ht="30" x14ac:dyDescent="0.25">
      <c r="A58" s="125" t="s">
        <v>289</v>
      </c>
      <c r="B58" s="125" t="s">
        <v>288</v>
      </c>
      <c r="C58" s="124" t="s">
        <v>239</v>
      </c>
      <c r="D58" s="125" t="s">
        <v>1282</v>
      </c>
      <c r="E58" s="125" t="s">
        <v>1283</v>
      </c>
      <c r="F58" s="65">
        <v>0</v>
      </c>
      <c r="G58" s="65">
        <v>0</v>
      </c>
      <c r="H58" s="65">
        <v>320000</v>
      </c>
      <c r="I58" s="65">
        <v>0</v>
      </c>
      <c r="J58" s="65">
        <v>0</v>
      </c>
      <c r="K58" s="65">
        <v>0</v>
      </c>
      <c r="L58" s="65">
        <v>0</v>
      </c>
      <c r="M58" s="65">
        <v>0</v>
      </c>
      <c r="N58" s="65">
        <v>320000</v>
      </c>
      <c r="O58" s="65">
        <v>0</v>
      </c>
      <c r="P58" s="65">
        <v>0</v>
      </c>
      <c r="Q58" s="65">
        <v>0</v>
      </c>
      <c r="R58" s="65">
        <v>0</v>
      </c>
      <c r="S58" s="65">
        <v>193600</v>
      </c>
      <c r="T58" s="65">
        <v>0</v>
      </c>
      <c r="U58" s="65">
        <v>0</v>
      </c>
      <c r="V58" s="65">
        <v>0</v>
      </c>
      <c r="W58" s="65">
        <v>193600</v>
      </c>
      <c r="X58" s="65">
        <v>0</v>
      </c>
      <c r="Y58" s="65">
        <v>0</v>
      </c>
      <c r="Z58" s="65">
        <v>0</v>
      </c>
      <c r="AA58" s="65">
        <v>0</v>
      </c>
      <c r="AB58" s="65">
        <v>0</v>
      </c>
      <c r="AC58" s="65">
        <v>387200</v>
      </c>
    </row>
    <row r="59" spans="1:29" ht="45" x14ac:dyDescent="0.25">
      <c r="A59" s="125" t="s">
        <v>291</v>
      </c>
      <c r="B59" s="125" t="s">
        <v>290</v>
      </c>
      <c r="C59" s="124" t="s">
        <v>228</v>
      </c>
      <c r="D59" s="125" t="s">
        <v>1284</v>
      </c>
      <c r="E59" s="125" t="s">
        <v>1285</v>
      </c>
      <c r="F59" s="65">
        <v>0</v>
      </c>
      <c r="G59" s="65">
        <v>0</v>
      </c>
      <c r="H59" s="65">
        <v>861956</v>
      </c>
      <c r="I59" s="65">
        <v>0</v>
      </c>
      <c r="J59" s="65">
        <v>0</v>
      </c>
      <c r="K59" s="65">
        <v>0</v>
      </c>
      <c r="L59" s="65">
        <v>0</v>
      </c>
      <c r="M59" s="65">
        <v>0</v>
      </c>
      <c r="N59" s="65">
        <v>861956</v>
      </c>
      <c r="O59" s="65">
        <v>0</v>
      </c>
      <c r="P59" s="65">
        <v>0</v>
      </c>
      <c r="Q59" s="65">
        <v>0</v>
      </c>
      <c r="R59" s="65">
        <v>0</v>
      </c>
      <c r="S59" s="65">
        <v>400000</v>
      </c>
      <c r="T59" s="65">
        <v>400000</v>
      </c>
      <c r="U59" s="65">
        <v>400000</v>
      </c>
      <c r="V59" s="65">
        <v>0</v>
      </c>
      <c r="W59" s="65">
        <v>461956</v>
      </c>
      <c r="X59" s="65">
        <v>461956</v>
      </c>
      <c r="Y59" s="65">
        <v>461956</v>
      </c>
      <c r="Z59" s="65">
        <v>0</v>
      </c>
      <c r="AA59" s="65">
        <v>0</v>
      </c>
      <c r="AB59" s="65">
        <v>0</v>
      </c>
      <c r="AC59" s="65">
        <v>861956</v>
      </c>
    </row>
    <row r="60" spans="1:29" x14ac:dyDescent="0.25">
      <c r="A60" s="125" t="s">
        <v>289</v>
      </c>
      <c r="B60" s="125" t="s">
        <v>292</v>
      </c>
      <c r="C60" s="124" t="s">
        <v>108</v>
      </c>
      <c r="D60" s="125" t="s">
        <v>1286</v>
      </c>
      <c r="E60" s="125" t="s">
        <v>1287</v>
      </c>
      <c r="F60" s="65">
        <v>0</v>
      </c>
      <c r="G60" s="65">
        <v>1306676.95</v>
      </c>
      <c r="H60" s="65">
        <v>0</v>
      </c>
      <c r="I60" s="65">
        <v>0</v>
      </c>
      <c r="J60" s="65">
        <v>0</v>
      </c>
      <c r="K60" s="65">
        <v>0</v>
      </c>
      <c r="L60" s="65">
        <v>0</v>
      </c>
      <c r="M60" s="65">
        <v>0</v>
      </c>
      <c r="N60" s="65">
        <v>1306676.95</v>
      </c>
      <c r="O60" s="65">
        <v>0</v>
      </c>
      <c r="P60" s="65">
        <v>0</v>
      </c>
      <c r="Q60" s="65">
        <v>0</v>
      </c>
      <c r="R60" s="65">
        <v>191441.8</v>
      </c>
      <c r="S60" s="65">
        <v>701086.82</v>
      </c>
      <c r="T60" s="65">
        <v>701086.82</v>
      </c>
      <c r="U60" s="65">
        <v>701086.82</v>
      </c>
      <c r="V60" s="65">
        <v>0</v>
      </c>
      <c r="W60" s="65">
        <v>414148.33</v>
      </c>
      <c r="X60" s="65">
        <v>0</v>
      </c>
      <c r="Y60" s="65">
        <v>0</v>
      </c>
      <c r="Z60" s="65">
        <v>0</v>
      </c>
      <c r="AA60" s="65">
        <v>0</v>
      </c>
      <c r="AB60" s="65">
        <v>0</v>
      </c>
      <c r="AC60" s="65">
        <v>1306676.95</v>
      </c>
    </row>
    <row r="61" spans="1:29" ht="45" x14ac:dyDescent="0.25">
      <c r="A61" s="125" t="s">
        <v>294</v>
      </c>
      <c r="B61" s="125" t="s">
        <v>293</v>
      </c>
      <c r="C61" s="124" t="s">
        <v>100</v>
      </c>
      <c r="D61" s="125" t="s">
        <v>1288</v>
      </c>
      <c r="E61" s="125" t="s">
        <v>1289</v>
      </c>
      <c r="F61" s="65">
        <v>0</v>
      </c>
      <c r="G61" s="65">
        <v>2290500</v>
      </c>
      <c r="H61" s="65">
        <v>-2140500</v>
      </c>
      <c r="I61" s="65">
        <v>-42561.98</v>
      </c>
      <c r="J61" s="65">
        <v>0</v>
      </c>
      <c r="K61" s="65">
        <v>0</v>
      </c>
      <c r="L61" s="65">
        <v>0</v>
      </c>
      <c r="M61" s="65">
        <v>0</v>
      </c>
      <c r="N61" s="65">
        <v>107438.01999999999</v>
      </c>
      <c r="O61" s="65">
        <v>0</v>
      </c>
      <c r="P61" s="65">
        <v>0</v>
      </c>
      <c r="Q61" s="65">
        <v>0</v>
      </c>
      <c r="R61" s="65">
        <v>0</v>
      </c>
      <c r="S61" s="65">
        <v>130000</v>
      </c>
      <c r="T61" s="65">
        <v>0</v>
      </c>
      <c r="U61" s="65">
        <v>0</v>
      </c>
      <c r="V61" s="65">
        <v>0</v>
      </c>
      <c r="W61" s="65">
        <v>0</v>
      </c>
      <c r="X61" s="65">
        <v>0</v>
      </c>
      <c r="Y61" s="65">
        <v>0</v>
      </c>
      <c r="Z61" s="65">
        <v>0</v>
      </c>
      <c r="AA61" s="65">
        <v>0</v>
      </c>
      <c r="AB61" s="65">
        <v>0</v>
      </c>
      <c r="AC61" s="65">
        <v>130000</v>
      </c>
    </row>
    <row r="62" spans="1:29" ht="45" x14ac:dyDescent="0.25">
      <c r="A62" s="125" t="s">
        <v>294</v>
      </c>
      <c r="B62" s="125" t="s">
        <v>293</v>
      </c>
      <c r="C62" s="124" t="s">
        <v>100</v>
      </c>
      <c r="D62" s="125" t="s">
        <v>1290</v>
      </c>
      <c r="E62" s="125" t="s">
        <v>1291</v>
      </c>
      <c r="F62" s="65">
        <v>0</v>
      </c>
      <c r="G62" s="65">
        <v>0</v>
      </c>
      <c r="H62" s="65">
        <v>200000</v>
      </c>
      <c r="I62" s="65">
        <v>60330.57</v>
      </c>
      <c r="J62" s="65">
        <v>0</v>
      </c>
      <c r="K62" s="65">
        <v>0</v>
      </c>
      <c r="L62" s="65">
        <v>0</v>
      </c>
      <c r="M62" s="65">
        <v>0</v>
      </c>
      <c r="N62" s="65">
        <v>260330.57</v>
      </c>
      <c r="O62" s="65">
        <v>0</v>
      </c>
      <c r="P62" s="65">
        <v>0</v>
      </c>
      <c r="Q62" s="65">
        <v>0</v>
      </c>
      <c r="R62" s="65">
        <v>0</v>
      </c>
      <c r="S62" s="65">
        <v>315000</v>
      </c>
      <c r="T62" s="65">
        <v>296269.71999999997</v>
      </c>
      <c r="U62" s="65">
        <v>296269.71999999997</v>
      </c>
      <c r="V62" s="65">
        <v>0</v>
      </c>
      <c r="W62" s="65">
        <v>0</v>
      </c>
      <c r="X62" s="65">
        <v>0</v>
      </c>
      <c r="Y62" s="65">
        <v>0</v>
      </c>
      <c r="Z62" s="65">
        <v>0</v>
      </c>
      <c r="AA62" s="65">
        <v>0</v>
      </c>
      <c r="AB62" s="65">
        <v>0</v>
      </c>
      <c r="AC62" s="65">
        <v>315000</v>
      </c>
    </row>
    <row r="63" spans="1:29" ht="45" x14ac:dyDescent="0.25">
      <c r="A63" s="125" t="s">
        <v>294</v>
      </c>
      <c r="B63" s="125" t="s">
        <v>293</v>
      </c>
      <c r="C63" s="124" t="s">
        <v>100</v>
      </c>
      <c r="D63" s="125" t="s">
        <v>1292</v>
      </c>
      <c r="E63" s="125" t="s">
        <v>1293</v>
      </c>
      <c r="F63" s="65">
        <v>0</v>
      </c>
      <c r="G63" s="65">
        <v>0</v>
      </c>
      <c r="H63" s="65">
        <v>225000</v>
      </c>
      <c r="I63" s="65">
        <v>-1859.5</v>
      </c>
      <c r="J63" s="65">
        <v>0</v>
      </c>
      <c r="K63" s="65">
        <v>0</v>
      </c>
      <c r="L63" s="65">
        <v>0</v>
      </c>
      <c r="M63" s="65">
        <v>0</v>
      </c>
      <c r="N63" s="65">
        <v>223140.5</v>
      </c>
      <c r="O63" s="65">
        <v>0</v>
      </c>
      <c r="P63" s="65">
        <v>0</v>
      </c>
      <c r="Q63" s="65">
        <v>0</v>
      </c>
      <c r="R63" s="65">
        <v>0</v>
      </c>
      <c r="S63" s="65">
        <v>270000</v>
      </c>
      <c r="T63" s="65">
        <v>250481.95</v>
      </c>
      <c r="U63" s="65">
        <v>250481.95</v>
      </c>
      <c r="V63" s="65">
        <v>0</v>
      </c>
      <c r="W63" s="65">
        <v>0</v>
      </c>
      <c r="X63" s="65">
        <v>0</v>
      </c>
      <c r="Y63" s="65">
        <v>0</v>
      </c>
      <c r="Z63" s="65">
        <v>0</v>
      </c>
      <c r="AA63" s="65">
        <v>0</v>
      </c>
      <c r="AB63" s="65">
        <v>0</v>
      </c>
      <c r="AC63" s="65">
        <v>270000</v>
      </c>
    </row>
    <row r="64" spans="1:29" ht="45" x14ac:dyDescent="0.25">
      <c r="A64" s="125" t="s">
        <v>294</v>
      </c>
      <c r="B64" s="125" t="s">
        <v>293</v>
      </c>
      <c r="C64" s="124" t="s">
        <v>100</v>
      </c>
      <c r="D64" s="125" t="s">
        <v>1294</v>
      </c>
      <c r="E64" s="125" t="s">
        <v>1295</v>
      </c>
      <c r="F64" s="65">
        <v>0</v>
      </c>
      <c r="G64" s="65">
        <v>0</v>
      </c>
      <c r="H64" s="65">
        <v>250000</v>
      </c>
      <c r="I64" s="65">
        <v>-21074.38</v>
      </c>
      <c r="J64" s="65">
        <v>0</v>
      </c>
      <c r="K64" s="65">
        <v>0</v>
      </c>
      <c r="L64" s="65">
        <v>0</v>
      </c>
      <c r="M64" s="65">
        <v>0</v>
      </c>
      <c r="N64" s="65">
        <v>228925.62</v>
      </c>
      <c r="O64" s="65">
        <v>0</v>
      </c>
      <c r="P64" s="65">
        <v>0</v>
      </c>
      <c r="Q64" s="65">
        <v>0</v>
      </c>
      <c r="R64" s="65">
        <v>0</v>
      </c>
      <c r="S64" s="65">
        <v>277000</v>
      </c>
      <c r="T64" s="65">
        <v>274568.03999999998</v>
      </c>
      <c r="U64" s="65">
        <v>274568.03999999998</v>
      </c>
      <c r="V64" s="65">
        <v>0</v>
      </c>
      <c r="W64" s="65">
        <v>0</v>
      </c>
      <c r="X64" s="65">
        <v>0</v>
      </c>
      <c r="Y64" s="65">
        <v>0</v>
      </c>
      <c r="Z64" s="65">
        <v>0</v>
      </c>
      <c r="AA64" s="65">
        <v>0</v>
      </c>
      <c r="AB64" s="65">
        <v>0</v>
      </c>
      <c r="AC64" s="65">
        <v>277000</v>
      </c>
    </row>
    <row r="65" spans="1:29" ht="45" x14ac:dyDescent="0.25">
      <c r="A65" s="125" t="s">
        <v>294</v>
      </c>
      <c r="B65" s="125" t="s">
        <v>293</v>
      </c>
      <c r="C65" s="124" t="s">
        <v>100</v>
      </c>
      <c r="D65" s="125" t="s">
        <v>1296</v>
      </c>
      <c r="E65" s="125" t="s">
        <v>1297</v>
      </c>
      <c r="F65" s="65">
        <v>0</v>
      </c>
      <c r="G65" s="65">
        <v>0</v>
      </c>
      <c r="H65" s="65">
        <v>400000</v>
      </c>
      <c r="I65" s="65">
        <v>5165.29</v>
      </c>
      <c r="J65" s="65">
        <v>0</v>
      </c>
      <c r="K65" s="65">
        <v>0</v>
      </c>
      <c r="L65" s="65">
        <v>0</v>
      </c>
      <c r="M65" s="65">
        <v>0</v>
      </c>
      <c r="N65" s="65">
        <v>405165.29</v>
      </c>
      <c r="O65" s="65">
        <v>0</v>
      </c>
      <c r="P65" s="65">
        <v>0</v>
      </c>
      <c r="Q65" s="65">
        <v>0</v>
      </c>
      <c r="R65" s="65">
        <v>0</v>
      </c>
      <c r="S65" s="65">
        <v>200000</v>
      </c>
      <c r="T65" s="65">
        <v>0</v>
      </c>
      <c r="U65" s="65">
        <v>0</v>
      </c>
      <c r="V65" s="65">
        <v>0</v>
      </c>
      <c r="W65" s="65">
        <v>290250</v>
      </c>
      <c r="X65" s="65">
        <v>0</v>
      </c>
      <c r="Y65" s="65">
        <v>0</v>
      </c>
      <c r="Z65" s="65">
        <v>0</v>
      </c>
      <c r="AA65" s="65">
        <v>0</v>
      </c>
      <c r="AB65" s="65">
        <v>0</v>
      </c>
      <c r="AC65" s="65">
        <v>490250</v>
      </c>
    </row>
    <row r="66" spans="1:29" ht="45" x14ac:dyDescent="0.25">
      <c r="A66" s="125" t="s">
        <v>294</v>
      </c>
      <c r="B66" s="125" t="s">
        <v>293</v>
      </c>
      <c r="C66" s="124" t="s">
        <v>100</v>
      </c>
      <c r="D66" s="125" t="s">
        <v>1298</v>
      </c>
      <c r="E66" s="125" t="s">
        <v>1299</v>
      </c>
      <c r="F66" s="65">
        <v>0</v>
      </c>
      <c r="G66" s="65">
        <v>0</v>
      </c>
      <c r="H66" s="65">
        <v>500000</v>
      </c>
      <c r="I66" s="65">
        <v>0</v>
      </c>
      <c r="J66" s="65">
        <v>0</v>
      </c>
      <c r="K66" s="65">
        <v>0</v>
      </c>
      <c r="L66" s="65">
        <v>0</v>
      </c>
      <c r="M66" s="65">
        <v>0</v>
      </c>
      <c r="N66" s="65">
        <v>500000</v>
      </c>
      <c r="O66" s="65">
        <v>0</v>
      </c>
      <c r="P66" s="65">
        <v>0</v>
      </c>
      <c r="Q66" s="65">
        <v>57314.98</v>
      </c>
      <c r="R66" s="65">
        <v>187502.15</v>
      </c>
      <c r="S66" s="65">
        <v>275757.40000000002</v>
      </c>
      <c r="T66" s="65">
        <v>132290.82</v>
      </c>
      <c r="U66" s="65">
        <v>132290.82</v>
      </c>
      <c r="V66" s="65">
        <v>0</v>
      </c>
      <c r="W66" s="65">
        <v>84425.47</v>
      </c>
      <c r="X66" s="65">
        <v>0</v>
      </c>
      <c r="Y66" s="65">
        <v>0</v>
      </c>
      <c r="Z66" s="65">
        <v>0</v>
      </c>
      <c r="AA66" s="65">
        <v>0</v>
      </c>
      <c r="AB66" s="65">
        <v>0</v>
      </c>
      <c r="AC66" s="65">
        <v>605000</v>
      </c>
    </row>
    <row r="67" spans="1:29" ht="45" x14ac:dyDescent="0.25">
      <c r="A67" s="125" t="s">
        <v>294</v>
      </c>
      <c r="B67" s="125" t="s">
        <v>293</v>
      </c>
      <c r="C67" s="124" t="s">
        <v>100</v>
      </c>
      <c r="D67" s="125" t="s">
        <v>1300</v>
      </c>
      <c r="E67" s="125" t="s">
        <v>1301</v>
      </c>
      <c r="F67" s="65">
        <v>0</v>
      </c>
      <c r="G67" s="65">
        <v>0</v>
      </c>
      <c r="H67" s="65">
        <v>600000</v>
      </c>
      <c r="I67" s="65">
        <v>-43801.65</v>
      </c>
      <c r="J67" s="65">
        <v>0</v>
      </c>
      <c r="K67" s="65">
        <v>0</v>
      </c>
      <c r="L67" s="65">
        <v>0</v>
      </c>
      <c r="M67" s="65">
        <v>0</v>
      </c>
      <c r="N67" s="65">
        <v>556198.35</v>
      </c>
      <c r="O67" s="65">
        <v>0</v>
      </c>
      <c r="P67" s="65">
        <v>0</v>
      </c>
      <c r="Q67" s="65">
        <v>0</v>
      </c>
      <c r="R67" s="65">
        <v>961.95</v>
      </c>
      <c r="S67" s="65">
        <v>301538.05</v>
      </c>
      <c r="T67" s="65">
        <v>0</v>
      </c>
      <c r="U67" s="65">
        <v>0</v>
      </c>
      <c r="V67" s="65">
        <v>0</v>
      </c>
      <c r="W67" s="65">
        <v>370500</v>
      </c>
      <c r="X67" s="65">
        <v>0</v>
      </c>
      <c r="Y67" s="65">
        <v>0</v>
      </c>
      <c r="Z67" s="65">
        <v>0</v>
      </c>
      <c r="AA67" s="65">
        <v>0</v>
      </c>
      <c r="AB67" s="65">
        <v>0</v>
      </c>
      <c r="AC67" s="65">
        <v>673000</v>
      </c>
    </row>
    <row r="68" spans="1:29" ht="45" x14ac:dyDescent="0.25">
      <c r="A68" s="125" t="s">
        <v>294</v>
      </c>
      <c r="B68" s="125" t="s">
        <v>293</v>
      </c>
      <c r="C68" s="124" t="s">
        <v>100</v>
      </c>
      <c r="D68" s="125" t="s">
        <v>1302</v>
      </c>
      <c r="E68" s="125" t="s">
        <v>1303</v>
      </c>
      <c r="F68" s="65">
        <v>0</v>
      </c>
      <c r="G68" s="65">
        <v>0</v>
      </c>
      <c r="H68" s="65">
        <v>1200000</v>
      </c>
      <c r="I68" s="65">
        <v>43801.65</v>
      </c>
      <c r="J68" s="65">
        <v>0</v>
      </c>
      <c r="K68" s="65">
        <v>0</v>
      </c>
      <c r="L68" s="65">
        <v>0</v>
      </c>
      <c r="M68" s="65">
        <v>0</v>
      </c>
      <c r="N68" s="65">
        <v>1243801.6499999999</v>
      </c>
      <c r="O68" s="65">
        <v>0</v>
      </c>
      <c r="P68" s="65">
        <v>0</v>
      </c>
      <c r="Q68" s="65">
        <v>0</v>
      </c>
      <c r="R68" s="65">
        <v>400002.81</v>
      </c>
      <c r="S68" s="65">
        <v>900000</v>
      </c>
      <c r="T68" s="65">
        <v>741091.83999999997</v>
      </c>
      <c r="U68" s="65">
        <v>741091.83999999997</v>
      </c>
      <c r="V68" s="65">
        <v>210200.19</v>
      </c>
      <c r="W68" s="65">
        <v>204997.19</v>
      </c>
      <c r="X68" s="65">
        <v>70554.87</v>
      </c>
      <c r="Y68" s="65">
        <v>70554.87</v>
      </c>
      <c r="Z68" s="65">
        <v>0</v>
      </c>
      <c r="AA68" s="65">
        <v>0</v>
      </c>
      <c r="AB68" s="65">
        <v>0</v>
      </c>
      <c r="AC68" s="65">
        <v>1505000</v>
      </c>
    </row>
    <row r="69" spans="1:29" ht="45" x14ac:dyDescent="0.25">
      <c r="A69" s="125" t="s">
        <v>294</v>
      </c>
      <c r="B69" s="125" t="s">
        <v>293</v>
      </c>
      <c r="C69" s="124" t="s">
        <v>100</v>
      </c>
      <c r="D69" s="125" t="s">
        <v>1304</v>
      </c>
      <c r="E69" s="125" t="s">
        <v>1305</v>
      </c>
      <c r="F69" s="65">
        <v>0</v>
      </c>
      <c r="G69" s="65">
        <v>0</v>
      </c>
      <c r="H69" s="65">
        <v>1200000</v>
      </c>
      <c r="I69" s="65">
        <v>0</v>
      </c>
      <c r="J69" s="65">
        <v>0</v>
      </c>
      <c r="K69" s="65">
        <v>0</v>
      </c>
      <c r="L69" s="65">
        <v>0</v>
      </c>
      <c r="M69" s="65">
        <v>0</v>
      </c>
      <c r="N69" s="65">
        <v>1200000</v>
      </c>
      <c r="O69" s="65">
        <v>0</v>
      </c>
      <c r="P69" s="65">
        <v>0</v>
      </c>
      <c r="Q69" s="65">
        <v>0</v>
      </c>
      <c r="R69" s="65">
        <v>227635.39</v>
      </c>
      <c r="S69" s="65">
        <v>604357</v>
      </c>
      <c r="T69" s="65">
        <v>460415.78</v>
      </c>
      <c r="U69" s="65">
        <v>460415.78</v>
      </c>
      <c r="V69" s="65">
        <v>101975.17</v>
      </c>
      <c r="W69" s="65">
        <v>620007.61</v>
      </c>
      <c r="X69" s="65">
        <v>0</v>
      </c>
      <c r="Y69" s="65">
        <v>0</v>
      </c>
      <c r="Z69" s="65">
        <v>0</v>
      </c>
      <c r="AA69" s="65">
        <v>0</v>
      </c>
      <c r="AB69" s="65">
        <v>0</v>
      </c>
      <c r="AC69" s="65">
        <v>1452000</v>
      </c>
    </row>
    <row r="70" spans="1:29" ht="30" x14ac:dyDescent="0.25">
      <c r="A70" s="125" t="s">
        <v>296</v>
      </c>
      <c r="B70" s="125" t="s">
        <v>295</v>
      </c>
      <c r="C70" s="124" t="s">
        <v>151</v>
      </c>
      <c r="D70" s="125" t="s">
        <v>1306</v>
      </c>
      <c r="E70" s="125" t="s">
        <v>1307</v>
      </c>
      <c r="F70" s="65">
        <v>0</v>
      </c>
      <c r="G70" s="65">
        <v>0</v>
      </c>
      <c r="H70" s="65">
        <v>2710000</v>
      </c>
      <c r="I70" s="65">
        <v>0</v>
      </c>
      <c r="J70" s="65">
        <v>0</v>
      </c>
      <c r="K70" s="65">
        <v>0</v>
      </c>
      <c r="L70" s="65">
        <v>0</v>
      </c>
      <c r="M70" s="65">
        <v>0</v>
      </c>
      <c r="N70" s="65">
        <v>2710000</v>
      </c>
      <c r="O70" s="65">
        <v>0</v>
      </c>
      <c r="P70" s="65">
        <v>0</v>
      </c>
      <c r="Q70" s="65">
        <v>0</v>
      </c>
      <c r="R70" s="65">
        <v>240949.86000000002</v>
      </c>
      <c r="S70" s="65">
        <v>1572542.99</v>
      </c>
      <c r="T70" s="65">
        <v>1032500</v>
      </c>
      <c r="U70" s="65">
        <v>1032500</v>
      </c>
      <c r="V70" s="65">
        <v>0</v>
      </c>
      <c r="W70" s="65">
        <v>562500</v>
      </c>
      <c r="X70" s="65">
        <v>362500</v>
      </c>
      <c r="Y70" s="65">
        <v>362500</v>
      </c>
      <c r="Z70" s="65">
        <v>407500</v>
      </c>
      <c r="AA70" s="65">
        <v>407500</v>
      </c>
      <c r="AB70" s="65">
        <v>407500</v>
      </c>
      <c r="AC70" s="65">
        <v>2783492.85</v>
      </c>
    </row>
    <row r="71" spans="1:29" ht="30" x14ac:dyDescent="0.25">
      <c r="A71" s="125" t="s">
        <v>298</v>
      </c>
      <c r="B71" s="125" t="s">
        <v>297</v>
      </c>
      <c r="C71" s="124" t="s">
        <v>99</v>
      </c>
      <c r="D71" s="125" t="s">
        <v>1308</v>
      </c>
      <c r="E71" s="125" t="s">
        <v>1309</v>
      </c>
      <c r="F71" s="65">
        <v>0</v>
      </c>
      <c r="G71" s="65">
        <v>7325420</v>
      </c>
      <c r="H71" s="65">
        <v>-7125420</v>
      </c>
      <c r="I71" s="65">
        <v>0</v>
      </c>
      <c r="J71" s="65">
        <v>0</v>
      </c>
      <c r="K71" s="65">
        <v>0</v>
      </c>
      <c r="L71" s="65">
        <v>0</v>
      </c>
      <c r="M71" s="65">
        <v>0</v>
      </c>
      <c r="N71" s="65">
        <v>200000</v>
      </c>
      <c r="O71" s="65">
        <v>0</v>
      </c>
      <c r="P71" s="65">
        <v>0</v>
      </c>
      <c r="Q71" s="65">
        <v>0</v>
      </c>
      <c r="R71" s="65">
        <v>0</v>
      </c>
      <c r="S71" s="65">
        <v>97559.8</v>
      </c>
      <c r="T71" s="65">
        <v>0</v>
      </c>
      <c r="U71" s="65">
        <v>0</v>
      </c>
      <c r="V71" s="65">
        <v>0</v>
      </c>
      <c r="W71" s="65">
        <v>102440.2</v>
      </c>
      <c r="X71" s="65">
        <v>0</v>
      </c>
      <c r="Y71" s="65">
        <v>0</v>
      </c>
      <c r="Z71" s="65">
        <v>0</v>
      </c>
      <c r="AA71" s="65">
        <v>0</v>
      </c>
      <c r="AB71" s="65">
        <v>0</v>
      </c>
      <c r="AC71" s="65">
        <v>200000</v>
      </c>
    </row>
    <row r="72" spans="1:29" ht="30" x14ac:dyDescent="0.25">
      <c r="A72" s="125" t="s">
        <v>298</v>
      </c>
      <c r="B72" s="125" t="s">
        <v>297</v>
      </c>
      <c r="C72" s="124" t="s">
        <v>99</v>
      </c>
      <c r="D72" s="125" t="s">
        <v>1310</v>
      </c>
      <c r="E72" s="125" t="s">
        <v>1311</v>
      </c>
      <c r="F72" s="65">
        <v>0</v>
      </c>
      <c r="G72" s="65">
        <v>0</v>
      </c>
      <c r="H72" s="65">
        <v>450000</v>
      </c>
      <c r="I72" s="65">
        <v>0</v>
      </c>
      <c r="J72" s="65">
        <v>0</v>
      </c>
      <c r="K72" s="65">
        <v>0</v>
      </c>
      <c r="L72" s="65">
        <v>0</v>
      </c>
      <c r="M72" s="65">
        <v>0</v>
      </c>
      <c r="N72" s="65">
        <v>450000</v>
      </c>
      <c r="O72" s="65">
        <v>0</v>
      </c>
      <c r="P72" s="65">
        <v>0</v>
      </c>
      <c r="Q72" s="65">
        <v>49296.63</v>
      </c>
      <c r="R72" s="65">
        <v>406990.35</v>
      </c>
      <c r="S72" s="65">
        <v>88213.02</v>
      </c>
      <c r="T72" s="65">
        <v>0</v>
      </c>
      <c r="U72" s="65">
        <v>0</v>
      </c>
      <c r="V72" s="65">
        <v>0</v>
      </c>
      <c r="W72" s="65">
        <v>0</v>
      </c>
      <c r="X72" s="65">
        <v>0</v>
      </c>
      <c r="Y72" s="65">
        <v>0</v>
      </c>
      <c r="Z72" s="65">
        <v>0</v>
      </c>
      <c r="AA72" s="65">
        <v>0</v>
      </c>
      <c r="AB72" s="65">
        <v>0</v>
      </c>
      <c r="AC72" s="65">
        <v>544500</v>
      </c>
    </row>
    <row r="73" spans="1:29" ht="30" x14ac:dyDescent="0.25">
      <c r="A73" s="125" t="s">
        <v>298</v>
      </c>
      <c r="B73" s="125" t="s">
        <v>297</v>
      </c>
      <c r="C73" s="124" t="s">
        <v>99</v>
      </c>
      <c r="D73" s="125" t="s">
        <v>1312</v>
      </c>
      <c r="E73" s="125" t="s">
        <v>1313</v>
      </c>
      <c r="F73" s="65">
        <v>0</v>
      </c>
      <c r="G73" s="65">
        <v>0</v>
      </c>
      <c r="H73" s="65">
        <v>774580</v>
      </c>
      <c r="I73" s="65">
        <v>0</v>
      </c>
      <c r="J73" s="65">
        <v>0</v>
      </c>
      <c r="K73" s="65">
        <v>0</v>
      </c>
      <c r="L73" s="65">
        <v>0</v>
      </c>
      <c r="M73" s="65">
        <v>0</v>
      </c>
      <c r="N73" s="65">
        <v>774580</v>
      </c>
      <c r="O73" s="65">
        <v>0</v>
      </c>
      <c r="P73" s="65">
        <v>0</v>
      </c>
      <c r="Q73" s="65">
        <v>152314.76999999999</v>
      </c>
      <c r="R73" s="65">
        <v>759580.27</v>
      </c>
      <c r="S73" s="65">
        <v>25346.76</v>
      </c>
      <c r="T73" s="65">
        <v>0</v>
      </c>
      <c r="U73" s="65">
        <v>0</v>
      </c>
      <c r="V73" s="65">
        <v>0</v>
      </c>
      <c r="W73" s="65">
        <v>0</v>
      </c>
      <c r="X73" s="65">
        <v>0</v>
      </c>
      <c r="Y73" s="65">
        <v>0</v>
      </c>
      <c r="Z73" s="65">
        <v>0</v>
      </c>
      <c r="AA73" s="65">
        <v>0</v>
      </c>
      <c r="AB73" s="65">
        <v>0</v>
      </c>
      <c r="AC73" s="65">
        <v>937241.8</v>
      </c>
    </row>
    <row r="74" spans="1:29" ht="30" x14ac:dyDescent="0.25">
      <c r="A74" s="125" t="s">
        <v>298</v>
      </c>
      <c r="B74" s="125" t="s">
        <v>297</v>
      </c>
      <c r="C74" s="124" t="s">
        <v>99</v>
      </c>
      <c r="D74" s="125" t="s">
        <v>1314</v>
      </c>
      <c r="E74" s="125" t="s">
        <v>1315</v>
      </c>
      <c r="F74" s="65">
        <v>0</v>
      </c>
      <c r="G74" s="65">
        <v>0</v>
      </c>
      <c r="H74" s="65">
        <v>1025420</v>
      </c>
      <c r="I74" s="65">
        <v>0</v>
      </c>
      <c r="J74" s="65">
        <v>0</v>
      </c>
      <c r="K74" s="65">
        <v>0</v>
      </c>
      <c r="L74" s="65">
        <v>0</v>
      </c>
      <c r="M74" s="65">
        <v>0</v>
      </c>
      <c r="N74" s="65">
        <v>1025420</v>
      </c>
      <c r="O74" s="65">
        <v>0</v>
      </c>
      <c r="P74" s="65">
        <v>0</v>
      </c>
      <c r="Q74" s="65">
        <v>0</v>
      </c>
      <c r="R74" s="65">
        <v>1125227.3999999999</v>
      </c>
      <c r="S74" s="65">
        <v>0</v>
      </c>
      <c r="T74" s="65">
        <v>0</v>
      </c>
      <c r="U74" s="65">
        <v>0</v>
      </c>
      <c r="V74" s="65">
        <v>0</v>
      </c>
      <c r="W74" s="65">
        <v>0</v>
      </c>
      <c r="X74" s="65">
        <v>0</v>
      </c>
      <c r="Y74" s="65">
        <v>0</v>
      </c>
      <c r="Z74" s="65">
        <v>0</v>
      </c>
      <c r="AA74" s="65">
        <v>0</v>
      </c>
      <c r="AB74" s="65">
        <v>0</v>
      </c>
      <c r="AC74" s="65">
        <v>1125227.3999999999</v>
      </c>
    </row>
    <row r="75" spans="1:29" ht="30" x14ac:dyDescent="0.25">
      <c r="A75" s="125" t="s">
        <v>298</v>
      </c>
      <c r="B75" s="125" t="s">
        <v>297</v>
      </c>
      <c r="C75" s="124" t="s">
        <v>99</v>
      </c>
      <c r="D75" s="125" t="s">
        <v>1316</v>
      </c>
      <c r="E75" s="125" t="s">
        <v>1317</v>
      </c>
      <c r="F75" s="65">
        <v>0</v>
      </c>
      <c r="G75" s="65">
        <v>0</v>
      </c>
      <c r="H75" s="65">
        <v>1250000</v>
      </c>
      <c r="I75" s="65">
        <v>0</v>
      </c>
      <c r="J75" s="65">
        <v>0</v>
      </c>
      <c r="K75" s="65">
        <v>0</v>
      </c>
      <c r="L75" s="65">
        <v>0</v>
      </c>
      <c r="M75" s="65">
        <v>0</v>
      </c>
      <c r="N75" s="65">
        <v>1250000</v>
      </c>
      <c r="O75" s="65">
        <v>0</v>
      </c>
      <c r="P75" s="65">
        <v>0</v>
      </c>
      <c r="Q75" s="65">
        <v>0</v>
      </c>
      <c r="R75" s="65">
        <v>0</v>
      </c>
      <c r="S75" s="65">
        <v>0</v>
      </c>
      <c r="T75" s="65">
        <v>0</v>
      </c>
      <c r="U75" s="65">
        <v>0</v>
      </c>
      <c r="V75" s="65">
        <v>0</v>
      </c>
      <c r="W75" s="65">
        <v>452000</v>
      </c>
      <c r="X75" s="65">
        <v>0</v>
      </c>
      <c r="Y75" s="65">
        <v>0</v>
      </c>
      <c r="Z75" s="65">
        <v>1060500</v>
      </c>
      <c r="AA75" s="65">
        <v>0</v>
      </c>
      <c r="AB75" s="65">
        <v>0</v>
      </c>
      <c r="AC75" s="65">
        <v>1512500</v>
      </c>
    </row>
    <row r="76" spans="1:29" ht="45" x14ac:dyDescent="0.25">
      <c r="A76" s="125" t="s">
        <v>300</v>
      </c>
      <c r="B76" s="125" t="s">
        <v>299</v>
      </c>
      <c r="C76" s="124" t="s">
        <v>152</v>
      </c>
      <c r="D76" s="125" t="s">
        <v>1318</v>
      </c>
      <c r="E76" s="125" t="s">
        <v>1319</v>
      </c>
      <c r="F76" s="65">
        <v>0</v>
      </c>
      <c r="G76" s="65">
        <v>3153155</v>
      </c>
      <c r="H76" s="65">
        <v>0</v>
      </c>
      <c r="I76" s="65">
        <v>0</v>
      </c>
      <c r="J76" s="65">
        <v>0</v>
      </c>
      <c r="K76" s="65">
        <v>0</v>
      </c>
      <c r="L76" s="65">
        <v>0</v>
      </c>
      <c r="M76" s="65">
        <v>0</v>
      </c>
      <c r="N76" s="65">
        <v>3153155</v>
      </c>
      <c r="O76" s="65">
        <v>0</v>
      </c>
      <c r="P76" s="65">
        <v>0</v>
      </c>
      <c r="Q76" s="65">
        <v>0</v>
      </c>
      <c r="R76" s="65">
        <v>48412.93</v>
      </c>
      <c r="S76" s="65">
        <v>3104742.07</v>
      </c>
      <c r="T76" s="65">
        <v>3083363.66</v>
      </c>
      <c r="U76" s="65">
        <v>3077736.95</v>
      </c>
      <c r="V76" s="65">
        <v>181028.67</v>
      </c>
      <c r="W76" s="65">
        <v>1</v>
      </c>
      <c r="X76" s="65">
        <v>1</v>
      </c>
      <c r="Y76" s="65">
        <v>1</v>
      </c>
      <c r="Z76" s="65">
        <v>0</v>
      </c>
      <c r="AA76" s="65">
        <v>0</v>
      </c>
      <c r="AB76" s="65">
        <v>0</v>
      </c>
      <c r="AC76" s="65">
        <v>3153156</v>
      </c>
    </row>
    <row r="77" spans="1:29" ht="45" x14ac:dyDescent="0.25">
      <c r="A77" s="125" t="s">
        <v>302</v>
      </c>
      <c r="B77" s="125" t="s">
        <v>301</v>
      </c>
      <c r="C77" s="124" t="s">
        <v>249</v>
      </c>
      <c r="D77" s="125" t="s">
        <v>1320</v>
      </c>
      <c r="E77" s="125" t="s">
        <v>1321</v>
      </c>
      <c r="F77" s="65">
        <v>0</v>
      </c>
      <c r="G77" s="65">
        <v>0</v>
      </c>
      <c r="H77" s="65">
        <v>1216260</v>
      </c>
      <c r="I77" s="65">
        <v>1225000</v>
      </c>
      <c r="J77" s="65">
        <v>0.01</v>
      </c>
      <c r="K77" s="65">
        <v>0</v>
      </c>
      <c r="L77" s="65">
        <v>0</v>
      </c>
      <c r="M77" s="65">
        <v>0</v>
      </c>
      <c r="N77" s="65">
        <v>2441260.0099999998</v>
      </c>
      <c r="O77" s="65">
        <v>0</v>
      </c>
      <c r="P77" s="65">
        <v>0</v>
      </c>
      <c r="Q77" s="65">
        <v>0</v>
      </c>
      <c r="R77" s="65">
        <v>0</v>
      </c>
      <c r="S77" s="65">
        <v>740000</v>
      </c>
      <c r="T77" s="65">
        <v>740000</v>
      </c>
      <c r="U77" s="65">
        <v>40000</v>
      </c>
      <c r="V77" s="65">
        <v>0</v>
      </c>
      <c r="W77" s="65">
        <v>1040000</v>
      </c>
      <c r="X77" s="65">
        <v>1040000</v>
      </c>
      <c r="Y77" s="65">
        <v>40000</v>
      </c>
      <c r="Z77" s="65">
        <v>661260</v>
      </c>
      <c r="AA77" s="65">
        <v>661260</v>
      </c>
      <c r="AB77" s="65">
        <v>20000</v>
      </c>
      <c r="AC77" s="65">
        <v>2441260</v>
      </c>
    </row>
    <row r="78" spans="1:29" ht="45" x14ac:dyDescent="0.25">
      <c r="A78" s="125" t="s">
        <v>302</v>
      </c>
      <c r="B78" s="125" t="s">
        <v>301</v>
      </c>
      <c r="C78" s="124" t="s">
        <v>249</v>
      </c>
      <c r="D78" s="125" t="s">
        <v>1322</v>
      </c>
      <c r="E78" s="125" t="s">
        <v>1323</v>
      </c>
      <c r="F78" s="65">
        <v>0</v>
      </c>
      <c r="G78" s="65">
        <v>0</v>
      </c>
      <c r="H78" s="65">
        <v>1225000</v>
      </c>
      <c r="I78" s="65">
        <v>-1225000</v>
      </c>
      <c r="J78" s="65">
        <v>0</v>
      </c>
      <c r="K78" s="65">
        <v>0</v>
      </c>
      <c r="L78" s="65">
        <v>0</v>
      </c>
      <c r="M78" s="65">
        <v>0</v>
      </c>
      <c r="N78" s="65">
        <v>0</v>
      </c>
      <c r="O78" s="65">
        <v>0</v>
      </c>
      <c r="P78" s="65">
        <v>0</v>
      </c>
      <c r="Q78" s="65">
        <v>0</v>
      </c>
      <c r="R78" s="65">
        <v>0</v>
      </c>
      <c r="S78" s="65">
        <v>0</v>
      </c>
      <c r="T78" s="65">
        <v>0</v>
      </c>
      <c r="U78" s="65">
        <v>0</v>
      </c>
      <c r="V78" s="65">
        <v>0</v>
      </c>
      <c r="W78" s="65">
        <v>0</v>
      </c>
      <c r="X78" s="65">
        <v>0</v>
      </c>
      <c r="Y78" s="65">
        <v>0</v>
      </c>
      <c r="Z78" s="65">
        <v>0</v>
      </c>
      <c r="AA78" s="65">
        <v>0</v>
      </c>
      <c r="AB78" s="65">
        <v>0</v>
      </c>
      <c r="AC78" s="65">
        <v>0</v>
      </c>
    </row>
    <row r="79" spans="1:29" ht="75" x14ac:dyDescent="0.25">
      <c r="A79" s="125" t="s">
        <v>304</v>
      </c>
      <c r="B79" s="125" t="s">
        <v>303</v>
      </c>
      <c r="C79" s="124" t="s">
        <v>153</v>
      </c>
      <c r="D79" s="125" t="s">
        <v>1324</v>
      </c>
      <c r="E79" s="125" t="s">
        <v>1325</v>
      </c>
      <c r="F79" s="65">
        <v>0</v>
      </c>
      <c r="G79" s="65">
        <v>0</v>
      </c>
      <c r="H79" s="65">
        <v>1882140</v>
      </c>
      <c r="I79" s="65">
        <v>0</v>
      </c>
      <c r="J79" s="65">
        <v>0</v>
      </c>
      <c r="K79" s="65">
        <v>0</v>
      </c>
      <c r="L79" s="65">
        <v>0</v>
      </c>
      <c r="M79" s="65">
        <v>0</v>
      </c>
      <c r="N79" s="65">
        <v>1882140</v>
      </c>
      <c r="O79" s="65">
        <v>0</v>
      </c>
      <c r="P79" s="65">
        <v>0</v>
      </c>
      <c r="Q79" s="65">
        <v>0</v>
      </c>
      <c r="R79" s="65">
        <v>0</v>
      </c>
      <c r="S79" s="65">
        <v>1882138</v>
      </c>
      <c r="T79" s="65">
        <v>1882138</v>
      </c>
      <c r="U79" s="65">
        <v>0</v>
      </c>
      <c r="V79" s="65">
        <v>0</v>
      </c>
      <c r="W79" s="65">
        <v>1</v>
      </c>
      <c r="X79" s="65">
        <v>1</v>
      </c>
      <c r="Y79" s="65">
        <v>0</v>
      </c>
      <c r="Z79" s="65">
        <v>1</v>
      </c>
      <c r="AA79" s="65">
        <v>1</v>
      </c>
      <c r="AB79" s="65">
        <v>0</v>
      </c>
      <c r="AC79" s="65">
        <v>1882140</v>
      </c>
    </row>
    <row r="80" spans="1:29" ht="45" x14ac:dyDescent="0.25">
      <c r="A80" s="125" t="s">
        <v>306</v>
      </c>
      <c r="B80" s="125" t="s">
        <v>305</v>
      </c>
      <c r="C80" s="124" t="s">
        <v>229</v>
      </c>
      <c r="D80" s="125" t="s">
        <v>1326</v>
      </c>
      <c r="E80" s="125" t="s">
        <v>1327</v>
      </c>
      <c r="F80" s="65">
        <v>0</v>
      </c>
      <c r="G80" s="65">
        <v>661883</v>
      </c>
      <c r="H80" s="65">
        <v>870898</v>
      </c>
      <c r="I80" s="65">
        <v>0</v>
      </c>
      <c r="J80" s="65">
        <v>0</v>
      </c>
      <c r="K80" s="65">
        <v>0</v>
      </c>
      <c r="L80" s="65">
        <v>0</v>
      </c>
      <c r="M80" s="65">
        <v>0</v>
      </c>
      <c r="N80" s="65">
        <v>1532781</v>
      </c>
      <c r="O80" s="65">
        <v>0</v>
      </c>
      <c r="P80" s="65">
        <v>0</v>
      </c>
      <c r="Q80" s="65">
        <v>0</v>
      </c>
      <c r="R80" s="65">
        <v>20420.64</v>
      </c>
      <c r="S80" s="65">
        <v>1614153.44</v>
      </c>
      <c r="T80" s="65">
        <v>1166453.44</v>
      </c>
      <c r="U80" s="65">
        <v>1166453.44</v>
      </c>
      <c r="V80" s="65">
        <v>0</v>
      </c>
      <c r="W80" s="65">
        <v>1889923</v>
      </c>
      <c r="X80" s="65">
        <v>1415035</v>
      </c>
      <c r="Y80" s="65">
        <v>1408453.44</v>
      </c>
      <c r="Z80" s="65">
        <v>747867</v>
      </c>
      <c r="AA80" s="65">
        <v>649118</v>
      </c>
      <c r="AB80" s="65">
        <v>643726.72</v>
      </c>
      <c r="AC80" s="65">
        <v>4272364.08</v>
      </c>
    </row>
    <row r="81" spans="1:29" ht="75" x14ac:dyDescent="0.25">
      <c r="A81" s="125" t="s">
        <v>308</v>
      </c>
      <c r="B81" s="125" t="s">
        <v>307</v>
      </c>
      <c r="C81" s="124" t="s">
        <v>309</v>
      </c>
      <c r="D81" s="125" t="s">
        <v>1328</v>
      </c>
      <c r="E81" s="125" t="s">
        <v>1329</v>
      </c>
      <c r="F81" s="65">
        <v>0</v>
      </c>
      <c r="G81" s="65">
        <v>0</v>
      </c>
      <c r="H81" s="65">
        <v>3140952</v>
      </c>
      <c r="I81" s="65">
        <v>4744673</v>
      </c>
      <c r="J81" s="65">
        <v>0.02</v>
      </c>
      <c r="K81" s="65">
        <v>4503255</v>
      </c>
      <c r="L81" s="65">
        <v>0.02</v>
      </c>
      <c r="M81" s="65">
        <v>0.02</v>
      </c>
      <c r="N81" s="65">
        <v>12388880.039999999</v>
      </c>
      <c r="O81" s="65">
        <v>0</v>
      </c>
      <c r="P81" s="65">
        <v>0</v>
      </c>
      <c r="Q81" s="65">
        <v>3726.8100000000004</v>
      </c>
      <c r="R81" s="65">
        <v>53913.770000000004</v>
      </c>
      <c r="S81" s="65">
        <v>6793012.5300000003</v>
      </c>
      <c r="T81" s="65">
        <v>5376267.5</v>
      </c>
      <c r="U81" s="65">
        <v>1685589.41</v>
      </c>
      <c r="V81" s="65">
        <v>0</v>
      </c>
      <c r="W81" s="65">
        <v>1602852.74</v>
      </c>
      <c r="X81" s="65">
        <v>0</v>
      </c>
      <c r="Y81" s="65">
        <v>0</v>
      </c>
      <c r="Z81" s="65">
        <v>78510.75</v>
      </c>
      <c r="AA81" s="65">
        <v>0</v>
      </c>
      <c r="AB81" s="65">
        <v>0</v>
      </c>
      <c r="AC81" s="65">
        <v>8532016.5999999996</v>
      </c>
    </row>
    <row r="82" spans="1:29" ht="90" x14ac:dyDescent="0.25">
      <c r="A82" s="125" t="s">
        <v>308</v>
      </c>
      <c r="B82" s="125" t="s">
        <v>310</v>
      </c>
      <c r="C82" s="124" t="s">
        <v>494</v>
      </c>
      <c r="D82" s="125" t="s">
        <v>1330</v>
      </c>
      <c r="E82" s="125" t="s">
        <v>1331</v>
      </c>
      <c r="F82" s="65">
        <v>0</v>
      </c>
      <c r="G82" s="65">
        <v>1304008.82</v>
      </c>
      <c r="H82" s="65">
        <v>1206062</v>
      </c>
      <c r="I82" s="65">
        <v>0</v>
      </c>
      <c r="J82" s="65">
        <v>0.02</v>
      </c>
      <c r="K82" s="65">
        <v>0</v>
      </c>
      <c r="L82" s="65">
        <v>0.02</v>
      </c>
      <c r="M82" s="65">
        <v>0.02</v>
      </c>
      <c r="N82" s="65">
        <v>2510070.8800000004</v>
      </c>
      <c r="O82" s="65">
        <v>0</v>
      </c>
      <c r="P82" s="65">
        <v>0</v>
      </c>
      <c r="Q82" s="65">
        <v>5767.2</v>
      </c>
      <c r="R82" s="65">
        <v>572449.31999999995</v>
      </c>
      <c r="S82" s="65">
        <v>1841553.38</v>
      </c>
      <c r="T82" s="65">
        <v>1783168.36</v>
      </c>
      <c r="U82" s="65">
        <v>1783168.36</v>
      </c>
      <c r="V82" s="65">
        <v>0</v>
      </c>
      <c r="W82" s="65">
        <v>0</v>
      </c>
      <c r="X82" s="65">
        <v>0</v>
      </c>
      <c r="Y82" s="65">
        <v>0</v>
      </c>
      <c r="Z82" s="65">
        <v>0</v>
      </c>
      <c r="AA82" s="65">
        <v>0</v>
      </c>
      <c r="AB82" s="65">
        <v>0</v>
      </c>
      <c r="AC82" s="65">
        <v>2419769.9</v>
      </c>
    </row>
    <row r="83" spans="1:29" ht="90" x14ac:dyDescent="0.25">
      <c r="A83" s="125" t="s">
        <v>308</v>
      </c>
      <c r="B83" s="125" t="s">
        <v>310</v>
      </c>
      <c r="C83" s="124" t="s">
        <v>494</v>
      </c>
      <c r="D83" s="125" t="s">
        <v>1332</v>
      </c>
      <c r="E83" s="125" t="s">
        <v>1333</v>
      </c>
      <c r="F83" s="65">
        <v>0</v>
      </c>
      <c r="G83" s="65">
        <v>4137431.21</v>
      </c>
      <c r="H83" s="65">
        <v>2887465</v>
      </c>
      <c r="I83" s="65">
        <v>0</v>
      </c>
      <c r="J83" s="65">
        <v>0.01</v>
      </c>
      <c r="K83" s="65">
        <v>0</v>
      </c>
      <c r="L83" s="65">
        <v>0.01</v>
      </c>
      <c r="M83" s="65">
        <v>0.01</v>
      </c>
      <c r="N83" s="65">
        <v>7024896.2399999993</v>
      </c>
      <c r="O83" s="65">
        <v>0</v>
      </c>
      <c r="P83" s="65">
        <v>0</v>
      </c>
      <c r="Q83" s="65">
        <v>63700</v>
      </c>
      <c r="R83" s="65">
        <v>935307.48</v>
      </c>
      <c r="S83" s="65">
        <v>5809658.6699999999</v>
      </c>
      <c r="T83" s="65">
        <v>4876262.47</v>
      </c>
      <c r="U83" s="65">
        <v>4876262.47</v>
      </c>
      <c r="V83" s="65">
        <v>0</v>
      </c>
      <c r="W83" s="65">
        <v>0</v>
      </c>
      <c r="X83" s="65">
        <v>0</v>
      </c>
      <c r="Y83" s="65">
        <v>0</v>
      </c>
      <c r="Z83" s="65">
        <v>0</v>
      </c>
      <c r="AA83" s="65">
        <v>0</v>
      </c>
      <c r="AB83" s="65">
        <v>0</v>
      </c>
      <c r="AC83" s="65">
        <v>6808666.1500000004</v>
      </c>
    </row>
    <row r="84" spans="1:29" ht="90" x14ac:dyDescent="0.25">
      <c r="A84" s="125" t="s">
        <v>308</v>
      </c>
      <c r="B84" s="125" t="s">
        <v>310</v>
      </c>
      <c r="C84" s="124" t="s">
        <v>494</v>
      </c>
      <c r="D84" s="125" t="s">
        <v>1334</v>
      </c>
      <c r="E84" s="125" t="s">
        <v>1335</v>
      </c>
      <c r="F84" s="65">
        <v>0</v>
      </c>
      <c r="G84" s="65">
        <v>2666912.1800000002</v>
      </c>
      <c r="H84" s="65">
        <v>5292861</v>
      </c>
      <c r="I84" s="65">
        <v>3672514</v>
      </c>
      <c r="J84" s="65">
        <v>0.01</v>
      </c>
      <c r="K84" s="65">
        <v>0</v>
      </c>
      <c r="L84" s="65">
        <v>0.01</v>
      </c>
      <c r="M84" s="65">
        <v>0.01</v>
      </c>
      <c r="N84" s="65">
        <v>11632287.209999999</v>
      </c>
      <c r="O84" s="65">
        <v>0</v>
      </c>
      <c r="P84" s="65">
        <v>0</v>
      </c>
      <c r="Q84" s="65">
        <v>982160.83</v>
      </c>
      <c r="R84" s="65">
        <v>2216155.58</v>
      </c>
      <c r="S84" s="65">
        <v>8226322.1399999997</v>
      </c>
      <c r="T84" s="65">
        <v>3699591.06</v>
      </c>
      <c r="U84" s="65">
        <v>3699591.06</v>
      </c>
      <c r="V84" s="65">
        <v>0</v>
      </c>
      <c r="W84" s="65">
        <v>0</v>
      </c>
      <c r="X84" s="65">
        <v>0</v>
      </c>
      <c r="Y84" s="65">
        <v>0</v>
      </c>
      <c r="Z84" s="65">
        <v>0</v>
      </c>
      <c r="AA84" s="65">
        <v>0</v>
      </c>
      <c r="AB84" s="65">
        <v>0</v>
      </c>
      <c r="AC84" s="65">
        <v>11424638.550000001</v>
      </c>
    </row>
    <row r="85" spans="1:29" ht="90" x14ac:dyDescent="0.25">
      <c r="A85" s="125" t="s">
        <v>308</v>
      </c>
      <c r="B85" s="125" t="s">
        <v>310</v>
      </c>
      <c r="C85" s="124" t="s">
        <v>494</v>
      </c>
      <c r="D85" s="125" t="s">
        <v>1336</v>
      </c>
      <c r="E85" s="125" t="s">
        <v>1337</v>
      </c>
      <c r="F85" s="65">
        <v>0</v>
      </c>
      <c r="G85" s="65">
        <v>1333456.0900000001</v>
      </c>
      <c r="H85" s="65">
        <v>347435</v>
      </c>
      <c r="I85" s="65">
        <v>335407</v>
      </c>
      <c r="J85" s="65">
        <v>0.01</v>
      </c>
      <c r="K85" s="65">
        <v>0</v>
      </c>
      <c r="L85" s="65">
        <v>0.01</v>
      </c>
      <c r="M85" s="65">
        <v>0.01</v>
      </c>
      <c r="N85" s="65">
        <v>2016298.12</v>
      </c>
      <c r="O85" s="65">
        <v>0</v>
      </c>
      <c r="P85" s="65">
        <v>0</v>
      </c>
      <c r="Q85" s="65">
        <v>24031</v>
      </c>
      <c r="R85" s="65">
        <v>316282.90000000002</v>
      </c>
      <c r="S85" s="65">
        <v>1633206.57</v>
      </c>
      <c r="T85" s="65">
        <v>756597.79</v>
      </c>
      <c r="U85" s="65">
        <v>756597.79</v>
      </c>
      <c r="V85" s="65">
        <v>0</v>
      </c>
      <c r="W85" s="65">
        <v>0</v>
      </c>
      <c r="X85" s="65">
        <v>0</v>
      </c>
      <c r="Y85" s="65">
        <v>0</v>
      </c>
      <c r="Z85" s="65">
        <v>0</v>
      </c>
      <c r="AA85" s="65">
        <v>0</v>
      </c>
      <c r="AB85" s="65">
        <v>0</v>
      </c>
      <c r="AC85" s="65">
        <v>1973520.4700000002</v>
      </c>
    </row>
    <row r="86" spans="1:29" ht="90" x14ac:dyDescent="0.25">
      <c r="A86" s="125" t="s">
        <v>308</v>
      </c>
      <c r="B86" s="125" t="s">
        <v>310</v>
      </c>
      <c r="C86" s="124" t="s">
        <v>494</v>
      </c>
      <c r="D86" s="125" t="s">
        <v>1338</v>
      </c>
      <c r="E86" s="125" t="s">
        <v>1339</v>
      </c>
      <c r="F86" s="65">
        <v>0</v>
      </c>
      <c r="G86" s="65">
        <v>293659.15000000002</v>
      </c>
      <c r="H86" s="65">
        <v>0</v>
      </c>
      <c r="I86" s="65">
        <v>0</v>
      </c>
      <c r="J86" s="65">
        <v>0.01</v>
      </c>
      <c r="K86" s="65">
        <v>0</v>
      </c>
      <c r="L86" s="65">
        <v>0.01</v>
      </c>
      <c r="M86" s="65">
        <v>0.01</v>
      </c>
      <c r="N86" s="65">
        <v>293659.18000000005</v>
      </c>
      <c r="O86" s="65">
        <v>0</v>
      </c>
      <c r="P86" s="65">
        <v>0</v>
      </c>
      <c r="Q86" s="65">
        <v>90763.66</v>
      </c>
      <c r="R86" s="65">
        <v>174692.19</v>
      </c>
      <c r="S86" s="65">
        <v>163711.84</v>
      </c>
      <c r="T86" s="65">
        <v>134044.9</v>
      </c>
      <c r="U86" s="65">
        <v>134044.9</v>
      </c>
      <c r="V86" s="65">
        <v>55996.95</v>
      </c>
      <c r="W86" s="65">
        <v>453630.21</v>
      </c>
      <c r="X86" s="65">
        <v>11087.65</v>
      </c>
      <c r="Y86" s="65">
        <v>11087.65</v>
      </c>
      <c r="Z86" s="65">
        <v>45473.350000000006</v>
      </c>
      <c r="AA86" s="65">
        <v>0</v>
      </c>
      <c r="AB86" s="65">
        <v>0</v>
      </c>
      <c r="AC86" s="65">
        <v>928271.24999999988</v>
      </c>
    </row>
    <row r="87" spans="1:29" ht="90" x14ac:dyDescent="0.25">
      <c r="A87" s="125" t="s">
        <v>313</v>
      </c>
      <c r="B87" s="125" t="s">
        <v>312</v>
      </c>
      <c r="C87" s="124" t="s">
        <v>311</v>
      </c>
      <c r="D87" s="125" t="s">
        <v>1340</v>
      </c>
      <c r="E87" s="125" t="s">
        <v>1341</v>
      </c>
      <c r="F87" s="65">
        <v>0</v>
      </c>
      <c r="G87" s="65">
        <v>260801.97</v>
      </c>
      <c r="H87" s="65">
        <v>67509</v>
      </c>
      <c r="I87" s="65">
        <v>0</v>
      </c>
      <c r="J87" s="65">
        <v>0.02</v>
      </c>
      <c r="K87" s="65">
        <v>0</v>
      </c>
      <c r="L87" s="65">
        <v>0.02</v>
      </c>
      <c r="M87" s="65">
        <v>0.02</v>
      </c>
      <c r="N87" s="65">
        <v>328311.03000000003</v>
      </c>
      <c r="O87" s="65">
        <v>0</v>
      </c>
      <c r="P87" s="65">
        <v>0</v>
      </c>
      <c r="Q87" s="65">
        <v>0</v>
      </c>
      <c r="R87" s="65">
        <v>5874.62</v>
      </c>
      <c r="S87" s="65">
        <v>317621.05</v>
      </c>
      <c r="T87" s="65">
        <v>94427.05</v>
      </c>
      <c r="U87" s="65">
        <v>94427.05</v>
      </c>
      <c r="V87" s="65">
        <v>0</v>
      </c>
      <c r="W87" s="65">
        <v>0</v>
      </c>
      <c r="X87" s="65">
        <v>0</v>
      </c>
      <c r="Y87" s="65">
        <v>0</v>
      </c>
      <c r="Z87" s="65">
        <v>0</v>
      </c>
      <c r="AA87" s="65">
        <v>0</v>
      </c>
      <c r="AB87" s="65">
        <v>0</v>
      </c>
      <c r="AC87" s="65">
        <v>323495.67</v>
      </c>
    </row>
    <row r="88" spans="1:29" ht="90" x14ac:dyDescent="0.25">
      <c r="A88" s="125" t="s">
        <v>313</v>
      </c>
      <c r="B88" s="125" t="s">
        <v>312</v>
      </c>
      <c r="C88" s="124" t="s">
        <v>311</v>
      </c>
      <c r="D88" s="125" t="s">
        <v>1342</v>
      </c>
      <c r="E88" s="125" t="s">
        <v>1343</v>
      </c>
      <c r="F88" s="65">
        <v>0</v>
      </c>
      <c r="G88" s="65">
        <v>727588.28</v>
      </c>
      <c r="H88" s="65">
        <v>32737</v>
      </c>
      <c r="I88" s="65">
        <v>0</v>
      </c>
      <c r="J88" s="65">
        <v>0.01</v>
      </c>
      <c r="K88" s="65">
        <v>0</v>
      </c>
      <c r="L88" s="65">
        <v>0.01</v>
      </c>
      <c r="M88" s="65">
        <v>0.01</v>
      </c>
      <c r="N88" s="65">
        <v>760325.31</v>
      </c>
      <c r="O88" s="65">
        <v>0</v>
      </c>
      <c r="P88" s="65">
        <v>0</v>
      </c>
      <c r="Q88" s="65">
        <v>0</v>
      </c>
      <c r="R88" s="65">
        <v>3185</v>
      </c>
      <c r="S88" s="65">
        <v>754805.63</v>
      </c>
      <c r="T88" s="65">
        <v>533950.26</v>
      </c>
      <c r="U88" s="65">
        <v>533950.26</v>
      </c>
      <c r="V88" s="65">
        <v>0</v>
      </c>
      <c r="W88" s="65">
        <v>0</v>
      </c>
      <c r="X88" s="65">
        <v>0</v>
      </c>
      <c r="Y88" s="65">
        <v>0</v>
      </c>
      <c r="Z88" s="65">
        <v>0</v>
      </c>
      <c r="AA88" s="65">
        <v>0</v>
      </c>
      <c r="AB88" s="65">
        <v>0</v>
      </c>
      <c r="AC88" s="65">
        <v>757990.63</v>
      </c>
    </row>
    <row r="89" spans="1:29" ht="90" x14ac:dyDescent="0.25">
      <c r="A89" s="125" t="s">
        <v>313</v>
      </c>
      <c r="B89" s="125" t="s">
        <v>312</v>
      </c>
      <c r="C89" s="124" t="s">
        <v>311</v>
      </c>
      <c r="D89" s="125" t="s">
        <v>1344</v>
      </c>
      <c r="E89" s="125" t="s">
        <v>1345</v>
      </c>
      <c r="F89" s="65">
        <v>0</v>
      </c>
      <c r="G89" s="65">
        <v>1171833.72</v>
      </c>
      <c r="H89" s="65">
        <v>0</v>
      </c>
      <c r="I89" s="65">
        <v>0</v>
      </c>
      <c r="J89" s="65">
        <v>0.01</v>
      </c>
      <c r="K89" s="65">
        <v>0</v>
      </c>
      <c r="L89" s="65">
        <v>0.01</v>
      </c>
      <c r="M89" s="65">
        <v>0.01</v>
      </c>
      <c r="N89" s="65">
        <v>1171833.75</v>
      </c>
      <c r="O89" s="65">
        <v>0</v>
      </c>
      <c r="P89" s="65">
        <v>0</v>
      </c>
      <c r="Q89" s="65">
        <v>3814.73</v>
      </c>
      <c r="R89" s="65">
        <v>10326.52</v>
      </c>
      <c r="S89" s="65">
        <v>1157692.47</v>
      </c>
      <c r="T89" s="65">
        <v>1059450.78</v>
      </c>
      <c r="U89" s="65">
        <v>1059450.78</v>
      </c>
      <c r="V89" s="65">
        <v>0</v>
      </c>
      <c r="W89" s="65">
        <v>0</v>
      </c>
      <c r="X89" s="65">
        <v>0</v>
      </c>
      <c r="Y89" s="65">
        <v>0</v>
      </c>
      <c r="Z89" s="65">
        <v>0</v>
      </c>
      <c r="AA89" s="65">
        <v>0</v>
      </c>
      <c r="AB89" s="65">
        <v>0</v>
      </c>
      <c r="AC89" s="65">
        <v>1171833.72</v>
      </c>
    </row>
    <row r="90" spans="1:29" ht="90" x14ac:dyDescent="0.25">
      <c r="A90" s="125" t="s">
        <v>313</v>
      </c>
      <c r="B90" s="125" t="s">
        <v>312</v>
      </c>
      <c r="C90" s="124" t="s">
        <v>311</v>
      </c>
      <c r="D90" s="125" t="s">
        <v>1346</v>
      </c>
      <c r="E90" s="125" t="s">
        <v>1347</v>
      </c>
      <c r="F90" s="65">
        <v>0</v>
      </c>
      <c r="G90" s="65">
        <v>200018.86</v>
      </c>
      <c r="H90" s="65">
        <v>2125771</v>
      </c>
      <c r="I90" s="65">
        <v>414220.12</v>
      </c>
      <c r="J90" s="65">
        <v>0.01</v>
      </c>
      <c r="K90" s="65">
        <v>0</v>
      </c>
      <c r="L90" s="65">
        <v>0.01</v>
      </c>
      <c r="M90" s="65">
        <v>0.01</v>
      </c>
      <c r="N90" s="65">
        <v>2740010.0099999993</v>
      </c>
      <c r="O90" s="65">
        <v>0</v>
      </c>
      <c r="P90" s="65">
        <v>0</v>
      </c>
      <c r="Q90" s="65">
        <v>13044</v>
      </c>
      <c r="R90" s="65">
        <v>503603.28</v>
      </c>
      <c r="S90" s="65">
        <v>2165928.6999999997</v>
      </c>
      <c r="T90" s="65">
        <v>869611.32</v>
      </c>
      <c r="U90" s="65">
        <v>869611.32</v>
      </c>
      <c r="V90" s="65">
        <v>0</v>
      </c>
      <c r="W90" s="65">
        <v>0</v>
      </c>
      <c r="X90" s="65">
        <v>0</v>
      </c>
      <c r="Y90" s="65">
        <v>0</v>
      </c>
      <c r="Z90" s="65">
        <v>0</v>
      </c>
      <c r="AA90" s="65">
        <v>0</v>
      </c>
      <c r="AB90" s="65">
        <v>0</v>
      </c>
      <c r="AC90" s="65">
        <v>2682575.9799999995</v>
      </c>
    </row>
    <row r="91" spans="1:29" ht="90" x14ac:dyDescent="0.25">
      <c r="A91" s="125" t="s">
        <v>313</v>
      </c>
      <c r="B91" s="125" t="s">
        <v>312</v>
      </c>
      <c r="C91" s="124" t="s">
        <v>311</v>
      </c>
      <c r="D91" s="125" t="s">
        <v>1348</v>
      </c>
      <c r="E91" s="125" t="s">
        <v>1349</v>
      </c>
      <c r="F91" s="65">
        <v>0</v>
      </c>
      <c r="G91" s="65">
        <v>66672.960000000006</v>
      </c>
      <c r="H91" s="65">
        <v>275958</v>
      </c>
      <c r="I91" s="65">
        <v>82691.88</v>
      </c>
      <c r="J91" s="65">
        <v>0.01</v>
      </c>
      <c r="K91" s="65">
        <v>0</v>
      </c>
      <c r="L91" s="65">
        <v>0.01</v>
      </c>
      <c r="M91" s="65">
        <v>0.01</v>
      </c>
      <c r="N91" s="65">
        <v>425322.87000000005</v>
      </c>
      <c r="O91" s="65">
        <v>0</v>
      </c>
      <c r="P91" s="65">
        <v>0</v>
      </c>
      <c r="Q91" s="65">
        <v>5240</v>
      </c>
      <c r="R91" s="65">
        <v>113526.79000000001</v>
      </c>
      <c r="S91" s="65">
        <v>483948.86</v>
      </c>
      <c r="T91" s="65">
        <v>101540.6</v>
      </c>
      <c r="U91" s="65">
        <v>101540.6</v>
      </c>
      <c r="V91" s="65">
        <v>0</v>
      </c>
      <c r="W91" s="65">
        <v>0</v>
      </c>
      <c r="X91" s="65">
        <v>0</v>
      </c>
      <c r="Y91" s="65">
        <v>0</v>
      </c>
      <c r="Z91" s="65">
        <v>0</v>
      </c>
      <c r="AA91" s="65">
        <v>0</v>
      </c>
      <c r="AB91" s="65">
        <v>0</v>
      </c>
      <c r="AC91" s="65">
        <v>602715.65</v>
      </c>
    </row>
    <row r="92" spans="1:29" ht="90" x14ac:dyDescent="0.25">
      <c r="A92" s="125" t="s">
        <v>313</v>
      </c>
      <c r="B92" s="125" t="s">
        <v>312</v>
      </c>
      <c r="C92" s="124" t="s">
        <v>311</v>
      </c>
      <c r="D92" s="125" t="s">
        <v>1350</v>
      </c>
      <c r="E92" s="125" t="s">
        <v>1351</v>
      </c>
      <c r="F92" s="65">
        <v>0</v>
      </c>
      <c r="G92" s="65">
        <v>73414.759999999995</v>
      </c>
      <c r="H92" s="65">
        <v>0</v>
      </c>
      <c r="I92" s="65">
        <v>0</v>
      </c>
      <c r="J92" s="65">
        <v>0.01</v>
      </c>
      <c r="K92" s="65">
        <v>0</v>
      </c>
      <c r="L92" s="65">
        <v>0.01</v>
      </c>
      <c r="M92" s="65">
        <v>0.01</v>
      </c>
      <c r="N92" s="65">
        <v>73414.789999999979</v>
      </c>
      <c r="O92" s="65">
        <v>0</v>
      </c>
      <c r="P92" s="65">
        <v>0</v>
      </c>
      <c r="Q92" s="65">
        <v>22781.68</v>
      </c>
      <c r="R92" s="65">
        <v>43673.05</v>
      </c>
      <c r="S92" s="65">
        <v>38401.57</v>
      </c>
      <c r="T92" s="65">
        <v>33511.230000000003</v>
      </c>
      <c r="U92" s="65">
        <v>33511.230000000003</v>
      </c>
      <c r="V92" s="65">
        <v>10534.35</v>
      </c>
      <c r="W92" s="65">
        <v>102959.14</v>
      </c>
      <c r="X92" s="65">
        <v>2771.91</v>
      </c>
      <c r="Y92" s="65">
        <v>2771.91</v>
      </c>
      <c r="Z92" s="65">
        <v>5846.46</v>
      </c>
      <c r="AA92" s="65">
        <v>0</v>
      </c>
      <c r="AB92" s="65">
        <v>0</v>
      </c>
      <c r="AC92" s="65">
        <v>213661.9</v>
      </c>
    </row>
    <row r="93" spans="1:29" ht="30" x14ac:dyDescent="0.25">
      <c r="A93" s="125" t="s">
        <v>315</v>
      </c>
      <c r="B93" s="125" t="s">
        <v>314</v>
      </c>
      <c r="C93" s="124" t="s">
        <v>154</v>
      </c>
      <c r="D93" s="125" t="s">
        <v>1352</v>
      </c>
      <c r="E93" s="125" t="s">
        <v>1353</v>
      </c>
      <c r="F93" s="65">
        <v>0</v>
      </c>
      <c r="G93" s="65">
        <v>440165.94</v>
      </c>
      <c r="H93" s="65">
        <v>-82232.679999999993</v>
      </c>
      <c r="I93" s="65">
        <v>75165.990000000005</v>
      </c>
      <c r="J93" s="65">
        <v>0</v>
      </c>
      <c r="K93" s="65">
        <v>0</v>
      </c>
      <c r="L93" s="65">
        <v>0</v>
      </c>
      <c r="M93" s="65">
        <v>0</v>
      </c>
      <c r="N93" s="65">
        <v>433099.25</v>
      </c>
      <c r="O93" s="65">
        <v>0</v>
      </c>
      <c r="P93" s="65">
        <v>36687.199999999997</v>
      </c>
      <c r="Q93" s="65">
        <v>396412.05</v>
      </c>
      <c r="R93" s="65">
        <v>0</v>
      </c>
      <c r="S93" s="65">
        <v>0</v>
      </c>
      <c r="T93" s="65">
        <v>0</v>
      </c>
      <c r="U93" s="65">
        <v>0</v>
      </c>
      <c r="V93" s="65">
        <v>0</v>
      </c>
      <c r="W93" s="65">
        <v>0.01</v>
      </c>
      <c r="X93" s="65">
        <v>0</v>
      </c>
      <c r="Y93" s="65">
        <v>0</v>
      </c>
      <c r="Z93" s="65">
        <v>0</v>
      </c>
      <c r="AA93" s="65">
        <v>0</v>
      </c>
      <c r="AB93" s="65">
        <v>0</v>
      </c>
      <c r="AC93" s="65">
        <v>433099.26</v>
      </c>
    </row>
    <row r="94" spans="1:29" ht="30" x14ac:dyDescent="0.25">
      <c r="A94" s="125" t="s">
        <v>315</v>
      </c>
      <c r="B94" s="125" t="s">
        <v>314</v>
      </c>
      <c r="C94" s="124" t="s">
        <v>154</v>
      </c>
      <c r="D94" s="125" t="s">
        <v>1354</v>
      </c>
      <c r="E94" s="125" t="s">
        <v>1355</v>
      </c>
      <c r="F94" s="65">
        <v>0</v>
      </c>
      <c r="G94" s="65">
        <v>77730.06</v>
      </c>
      <c r="H94" s="65">
        <v>-77730.06</v>
      </c>
      <c r="I94" s="65">
        <v>0</v>
      </c>
      <c r="J94" s="65">
        <v>0</v>
      </c>
      <c r="K94" s="65">
        <v>0</v>
      </c>
      <c r="L94" s="65">
        <v>0</v>
      </c>
      <c r="M94" s="65">
        <v>0</v>
      </c>
      <c r="N94" s="65">
        <v>0</v>
      </c>
      <c r="O94" s="65">
        <v>0</v>
      </c>
      <c r="P94" s="65">
        <v>0</v>
      </c>
      <c r="Q94" s="65">
        <v>0</v>
      </c>
      <c r="R94" s="65">
        <v>0</v>
      </c>
      <c r="S94" s="65">
        <v>0</v>
      </c>
      <c r="T94" s="65">
        <v>0</v>
      </c>
      <c r="U94" s="65">
        <v>0</v>
      </c>
      <c r="V94" s="65">
        <v>0</v>
      </c>
      <c r="W94" s="65">
        <v>0</v>
      </c>
      <c r="X94" s="65">
        <v>0</v>
      </c>
      <c r="Y94" s="65">
        <v>0</v>
      </c>
      <c r="Z94" s="65">
        <v>0</v>
      </c>
      <c r="AA94" s="65">
        <v>0</v>
      </c>
      <c r="AB94" s="65">
        <v>0</v>
      </c>
      <c r="AC94" s="65">
        <v>0</v>
      </c>
    </row>
    <row r="95" spans="1:29" ht="30" x14ac:dyDescent="0.25">
      <c r="A95" s="125" t="s">
        <v>315</v>
      </c>
      <c r="B95" s="125" t="s">
        <v>314</v>
      </c>
      <c r="C95" s="124" t="s">
        <v>154</v>
      </c>
      <c r="D95" s="125" t="s">
        <v>1356</v>
      </c>
      <c r="E95" s="125" t="s">
        <v>1357</v>
      </c>
      <c r="F95" s="65">
        <v>0</v>
      </c>
      <c r="G95" s="65">
        <v>100702</v>
      </c>
      <c r="H95" s="65">
        <v>3187974.74</v>
      </c>
      <c r="I95" s="65">
        <v>-1760963.14</v>
      </c>
      <c r="J95" s="65">
        <v>0</v>
      </c>
      <c r="K95" s="65">
        <v>0</v>
      </c>
      <c r="L95" s="65">
        <v>0</v>
      </c>
      <c r="M95" s="65">
        <v>0</v>
      </c>
      <c r="N95" s="65">
        <v>1527713.6000000003</v>
      </c>
      <c r="O95" s="65">
        <v>0</v>
      </c>
      <c r="P95" s="65">
        <v>0</v>
      </c>
      <c r="Q95" s="65">
        <v>28434.67</v>
      </c>
      <c r="R95" s="65">
        <v>845630.76</v>
      </c>
      <c r="S95" s="65">
        <v>558440.9</v>
      </c>
      <c r="T95" s="65">
        <v>90618.02</v>
      </c>
      <c r="U95" s="65">
        <v>90618.02</v>
      </c>
      <c r="V95" s="65">
        <v>90618.02</v>
      </c>
      <c r="W95" s="65">
        <v>562150</v>
      </c>
      <c r="X95" s="65">
        <v>0</v>
      </c>
      <c r="Y95" s="65">
        <v>0</v>
      </c>
      <c r="Z95" s="65">
        <v>0</v>
      </c>
      <c r="AA95" s="65">
        <v>0</v>
      </c>
      <c r="AB95" s="65">
        <v>0</v>
      </c>
      <c r="AC95" s="65">
        <v>1994656.33</v>
      </c>
    </row>
    <row r="96" spans="1:29" ht="30" x14ac:dyDescent="0.25">
      <c r="A96" s="125" t="s">
        <v>315</v>
      </c>
      <c r="B96" s="125" t="s">
        <v>316</v>
      </c>
      <c r="C96" s="124" t="s">
        <v>155</v>
      </c>
      <c r="D96" s="125" t="s">
        <v>1358</v>
      </c>
      <c r="E96" s="125" t="s">
        <v>1359</v>
      </c>
      <c r="F96" s="65">
        <v>0</v>
      </c>
      <c r="G96" s="65">
        <v>1200000</v>
      </c>
      <c r="H96" s="65">
        <v>1706329</v>
      </c>
      <c r="I96" s="65">
        <v>2255633</v>
      </c>
      <c r="J96" s="65">
        <v>0</v>
      </c>
      <c r="K96" s="65">
        <v>0</v>
      </c>
      <c r="L96" s="65">
        <v>0</v>
      </c>
      <c r="M96" s="65">
        <v>0</v>
      </c>
      <c r="N96" s="65">
        <v>5161962</v>
      </c>
      <c r="O96" s="65">
        <v>0</v>
      </c>
      <c r="P96" s="65">
        <v>0</v>
      </c>
      <c r="Q96" s="65">
        <v>0</v>
      </c>
      <c r="R96" s="65">
        <v>881577.23</v>
      </c>
      <c r="S96" s="65">
        <v>1918150.47</v>
      </c>
      <c r="T96" s="65">
        <v>1866761.75</v>
      </c>
      <c r="U96" s="65">
        <v>1655500.94</v>
      </c>
      <c r="V96" s="65">
        <v>0</v>
      </c>
      <c r="W96" s="65">
        <v>2505669.09</v>
      </c>
      <c r="X96" s="65">
        <v>2186154.2599999998</v>
      </c>
      <c r="Y96" s="65">
        <v>2068282.08</v>
      </c>
      <c r="Z96" s="65">
        <v>0</v>
      </c>
      <c r="AA96" s="65">
        <v>0</v>
      </c>
      <c r="AB96" s="65">
        <v>0</v>
      </c>
      <c r="AC96" s="65">
        <v>5305396.79</v>
      </c>
    </row>
    <row r="97" spans="1:29" x14ac:dyDescent="0.25">
      <c r="A97" s="125" t="s">
        <v>315</v>
      </c>
      <c r="B97" s="125" t="s">
        <v>317</v>
      </c>
      <c r="C97" s="124" t="s">
        <v>218</v>
      </c>
      <c r="D97" s="125" t="s">
        <v>1360</v>
      </c>
      <c r="E97" s="125" t="s">
        <v>1361</v>
      </c>
      <c r="F97" s="65">
        <v>0</v>
      </c>
      <c r="G97" s="65">
        <v>0</v>
      </c>
      <c r="H97" s="65">
        <v>0</v>
      </c>
      <c r="I97" s="65">
        <v>248474</v>
      </c>
      <c r="J97" s="65">
        <v>0</v>
      </c>
      <c r="K97" s="65">
        <v>0</v>
      </c>
      <c r="L97" s="65">
        <v>0</v>
      </c>
      <c r="M97" s="65">
        <v>0</v>
      </c>
      <c r="N97" s="65">
        <v>248474</v>
      </c>
      <c r="O97" s="65">
        <v>0</v>
      </c>
      <c r="P97" s="65">
        <v>0</v>
      </c>
      <c r="Q97" s="65">
        <v>0</v>
      </c>
      <c r="R97" s="65">
        <v>0</v>
      </c>
      <c r="S97" s="65">
        <v>124231.41</v>
      </c>
      <c r="T97" s="65">
        <v>120319.29</v>
      </c>
      <c r="U97" s="65">
        <v>120319.29</v>
      </c>
      <c r="V97" s="65">
        <v>0</v>
      </c>
      <c r="W97" s="65">
        <v>124236.72</v>
      </c>
      <c r="X97" s="65">
        <v>124236.72</v>
      </c>
      <c r="Y97" s="65">
        <v>120319.29</v>
      </c>
      <c r="Z97" s="65">
        <v>0</v>
      </c>
      <c r="AA97" s="65">
        <v>0</v>
      </c>
      <c r="AB97" s="65">
        <v>0</v>
      </c>
      <c r="AC97" s="65">
        <v>248468.13</v>
      </c>
    </row>
    <row r="98" spans="1:29" ht="30" x14ac:dyDescent="0.25">
      <c r="A98" s="125" t="s">
        <v>315</v>
      </c>
      <c r="B98" s="125" t="s">
        <v>318</v>
      </c>
      <c r="C98" s="124" t="s">
        <v>2817</v>
      </c>
      <c r="D98" s="125" t="s">
        <v>1362</v>
      </c>
      <c r="E98" s="125" t="s">
        <v>1363</v>
      </c>
      <c r="F98" s="65">
        <v>0</v>
      </c>
      <c r="G98" s="65">
        <v>600000</v>
      </c>
      <c r="H98" s="65">
        <v>0</v>
      </c>
      <c r="I98" s="65">
        <v>-600000</v>
      </c>
      <c r="J98" s="65">
        <v>0</v>
      </c>
      <c r="K98" s="65">
        <v>0</v>
      </c>
      <c r="L98" s="65">
        <v>0</v>
      </c>
      <c r="M98" s="65">
        <v>0</v>
      </c>
      <c r="N98" s="65">
        <v>0</v>
      </c>
      <c r="O98" s="65">
        <v>0</v>
      </c>
      <c r="P98" s="65">
        <v>0</v>
      </c>
      <c r="Q98" s="65">
        <v>0</v>
      </c>
      <c r="R98" s="65">
        <v>0</v>
      </c>
      <c r="S98" s="65">
        <v>0</v>
      </c>
      <c r="T98" s="65">
        <v>0</v>
      </c>
      <c r="U98" s="65">
        <v>0</v>
      </c>
      <c r="V98" s="65">
        <v>0</v>
      </c>
      <c r="W98" s="65">
        <v>0.01</v>
      </c>
      <c r="X98" s="65">
        <v>0</v>
      </c>
      <c r="Y98" s="65">
        <v>0</v>
      </c>
      <c r="Z98" s="65">
        <v>0</v>
      </c>
      <c r="AA98" s="65">
        <v>0</v>
      </c>
      <c r="AB98" s="65">
        <v>0</v>
      </c>
      <c r="AC98" s="65">
        <v>0.01</v>
      </c>
    </row>
    <row r="99" spans="1:29" x14ac:dyDescent="0.25">
      <c r="A99" s="125" t="s">
        <v>315</v>
      </c>
      <c r="B99" s="125" t="s">
        <v>319</v>
      </c>
      <c r="C99" s="124" t="s">
        <v>230</v>
      </c>
      <c r="D99" s="125" t="s">
        <v>1364</v>
      </c>
      <c r="E99" s="125" t="s">
        <v>1365</v>
      </c>
      <c r="F99" s="65">
        <v>0</v>
      </c>
      <c r="G99" s="65">
        <v>0</v>
      </c>
      <c r="H99" s="65">
        <v>0</v>
      </c>
      <c r="I99" s="65">
        <v>18148</v>
      </c>
      <c r="J99" s="65">
        <v>0.01</v>
      </c>
      <c r="K99" s="65">
        <v>0</v>
      </c>
      <c r="L99" s="65">
        <v>0</v>
      </c>
      <c r="M99" s="65">
        <v>0</v>
      </c>
      <c r="N99" s="65">
        <v>18148.009999999998</v>
      </c>
      <c r="O99" s="65">
        <v>0</v>
      </c>
      <c r="P99" s="65">
        <v>0</v>
      </c>
      <c r="Q99" s="65">
        <v>0</v>
      </c>
      <c r="R99" s="65">
        <v>0</v>
      </c>
      <c r="S99" s="65">
        <v>18148</v>
      </c>
      <c r="T99" s="65">
        <v>18147.580000000002</v>
      </c>
      <c r="U99" s="65">
        <v>18147.580000000002</v>
      </c>
      <c r="V99" s="65">
        <v>0</v>
      </c>
      <c r="W99" s="65">
        <v>0</v>
      </c>
      <c r="X99" s="65">
        <v>0</v>
      </c>
      <c r="Y99" s="65">
        <v>0</v>
      </c>
      <c r="Z99" s="65">
        <v>0</v>
      </c>
      <c r="AA99" s="65">
        <v>0</v>
      </c>
      <c r="AB99" s="65">
        <v>0</v>
      </c>
      <c r="AC99" s="65">
        <v>18148</v>
      </c>
    </row>
    <row r="100" spans="1:29" x14ac:dyDescent="0.25">
      <c r="A100" s="125" t="s">
        <v>315</v>
      </c>
      <c r="B100" s="125" t="s">
        <v>320</v>
      </c>
      <c r="C100" s="124" t="s">
        <v>156</v>
      </c>
      <c r="D100" s="125" t="s">
        <v>1366</v>
      </c>
      <c r="E100" s="125" t="s">
        <v>1367</v>
      </c>
      <c r="F100" s="65">
        <v>0</v>
      </c>
      <c r="G100" s="65">
        <v>0</v>
      </c>
      <c r="H100" s="65">
        <v>0</v>
      </c>
      <c r="I100" s="65">
        <v>94901.01</v>
      </c>
      <c r="J100" s="65">
        <v>0</v>
      </c>
      <c r="K100" s="65">
        <v>0</v>
      </c>
      <c r="L100" s="65">
        <v>0</v>
      </c>
      <c r="M100" s="65">
        <v>0</v>
      </c>
      <c r="N100" s="65">
        <v>94901.01</v>
      </c>
      <c r="O100" s="65">
        <v>0</v>
      </c>
      <c r="P100" s="65">
        <v>0</v>
      </c>
      <c r="Q100" s="65">
        <v>0</v>
      </c>
      <c r="R100" s="65">
        <v>24900.629999999997</v>
      </c>
      <c r="S100" s="65">
        <v>70000</v>
      </c>
      <c r="T100" s="65">
        <v>67200.009999999995</v>
      </c>
      <c r="U100" s="65">
        <v>67199.990000000005</v>
      </c>
      <c r="V100" s="65">
        <v>0</v>
      </c>
      <c r="W100" s="65">
        <v>0</v>
      </c>
      <c r="X100" s="65">
        <v>0</v>
      </c>
      <c r="Y100" s="65">
        <v>0</v>
      </c>
      <c r="Z100" s="65">
        <v>0</v>
      </c>
      <c r="AA100" s="65">
        <v>0</v>
      </c>
      <c r="AB100" s="65">
        <v>0</v>
      </c>
      <c r="AC100" s="65">
        <v>94900.63</v>
      </c>
    </row>
    <row r="101" spans="1:29" ht="30" x14ac:dyDescent="0.25">
      <c r="A101" s="125" t="s">
        <v>315</v>
      </c>
      <c r="B101" s="125" t="s">
        <v>322</v>
      </c>
      <c r="C101" s="124" t="s">
        <v>157</v>
      </c>
      <c r="D101" s="125" t="s">
        <v>1368</v>
      </c>
      <c r="E101" s="125" t="s">
        <v>1369</v>
      </c>
      <c r="F101" s="65">
        <v>0</v>
      </c>
      <c r="G101" s="65">
        <v>0</v>
      </c>
      <c r="H101" s="65">
        <v>536627</v>
      </c>
      <c r="I101" s="65">
        <v>-331358.86</v>
      </c>
      <c r="J101" s="65">
        <v>0</v>
      </c>
      <c r="K101" s="65">
        <v>0</v>
      </c>
      <c r="L101" s="65">
        <v>0</v>
      </c>
      <c r="M101" s="65">
        <v>0</v>
      </c>
      <c r="N101" s="65">
        <v>205268.14</v>
      </c>
      <c r="O101" s="65">
        <v>0</v>
      </c>
      <c r="P101" s="65">
        <v>0</v>
      </c>
      <c r="Q101" s="65">
        <v>0</v>
      </c>
      <c r="R101" s="65">
        <v>141013.07999999999</v>
      </c>
      <c r="S101" s="65">
        <v>64255.040000000001</v>
      </c>
      <c r="T101" s="65">
        <v>64255.040000000001</v>
      </c>
      <c r="U101" s="65">
        <v>64255.040000000001</v>
      </c>
      <c r="V101" s="65">
        <v>0</v>
      </c>
      <c r="W101" s="65">
        <v>0</v>
      </c>
      <c r="X101" s="65">
        <v>0</v>
      </c>
      <c r="Y101" s="65">
        <v>0</v>
      </c>
      <c r="Z101" s="65">
        <v>0</v>
      </c>
      <c r="AA101" s="65">
        <v>0</v>
      </c>
      <c r="AB101" s="65">
        <v>0</v>
      </c>
      <c r="AC101" s="65">
        <v>205268.12</v>
      </c>
    </row>
    <row r="102" spans="1:29" ht="60" x14ac:dyDescent="0.25">
      <c r="A102" s="125" t="s">
        <v>325</v>
      </c>
      <c r="B102" s="125" t="s">
        <v>324</v>
      </c>
      <c r="C102" s="124" t="s">
        <v>236</v>
      </c>
      <c r="D102" s="125" t="s">
        <v>1370</v>
      </c>
      <c r="E102" s="125" t="s">
        <v>1371</v>
      </c>
      <c r="F102" s="65">
        <v>0</v>
      </c>
      <c r="G102" s="65">
        <v>0</v>
      </c>
      <c r="H102" s="65">
        <v>2134512.15</v>
      </c>
      <c r="I102" s="65">
        <v>455787.85</v>
      </c>
      <c r="J102" s="65">
        <v>0</v>
      </c>
      <c r="K102" s="65">
        <v>0</v>
      </c>
      <c r="L102" s="65">
        <v>0</v>
      </c>
      <c r="M102" s="65">
        <v>0</v>
      </c>
      <c r="N102" s="65">
        <v>2590300</v>
      </c>
      <c r="O102" s="65">
        <v>0</v>
      </c>
      <c r="P102" s="65">
        <v>0</v>
      </c>
      <c r="Q102" s="65">
        <v>0</v>
      </c>
      <c r="R102" s="65">
        <v>0</v>
      </c>
      <c r="S102" s="65">
        <v>2050300</v>
      </c>
      <c r="T102" s="65">
        <v>1950300</v>
      </c>
      <c r="U102" s="65">
        <v>1950300</v>
      </c>
      <c r="V102" s="65">
        <v>16773.759999999998</v>
      </c>
      <c r="W102" s="65">
        <v>740000</v>
      </c>
      <c r="X102" s="65">
        <v>640000</v>
      </c>
      <c r="Y102" s="65">
        <v>640000</v>
      </c>
      <c r="Z102" s="65">
        <v>0</v>
      </c>
      <c r="AA102" s="65">
        <v>0</v>
      </c>
      <c r="AB102" s="65">
        <v>0</v>
      </c>
      <c r="AC102" s="65">
        <v>2790300</v>
      </c>
    </row>
    <row r="103" spans="1:29" ht="45" x14ac:dyDescent="0.25">
      <c r="A103" s="125" t="s">
        <v>325</v>
      </c>
      <c r="B103" s="125" t="s">
        <v>326</v>
      </c>
      <c r="C103" s="124" t="s">
        <v>158</v>
      </c>
      <c r="D103" s="125" t="s">
        <v>1372</v>
      </c>
      <c r="E103" s="125" t="s">
        <v>1373</v>
      </c>
      <c r="F103" s="65">
        <v>0</v>
      </c>
      <c r="G103" s="65">
        <v>0</v>
      </c>
      <c r="H103" s="65">
        <v>1344791.09</v>
      </c>
      <c r="I103" s="65">
        <v>2618362.9299999997</v>
      </c>
      <c r="J103" s="65">
        <v>0</v>
      </c>
      <c r="K103" s="65">
        <v>0</v>
      </c>
      <c r="L103" s="65">
        <v>0</v>
      </c>
      <c r="M103" s="65">
        <v>0</v>
      </c>
      <c r="N103" s="65">
        <v>3963154.0199999996</v>
      </c>
      <c r="O103" s="65">
        <v>0</v>
      </c>
      <c r="P103" s="65">
        <v>0</v>
      </c>
      <c r="Q103" s="65">
        <v>0</v>
      </c>
      <c r="R103" s="65">
        <v>1504934.9699999997</v>
      </c>
      <c r="S103" s="65">
        <v>2025408.9700000002</v>
      </c>
      <c r="T103" s="65">
        <v>1831730.1</v>
      </c>
      <c r="U103" s="65">
        <v>1466657.92</v>
      </c>
      <c r="V103" s="65">
        <v>612377.04999999993</v>
      </c>
      <c r="W103" s="65">
        <v>1251503.6100000001</v>
      </c>
      <c r="X103" s="65">
        <v>524116.34</v>
      </c>
      <c r="Y103" s="65">
        <v>516626.39999999997</v>
      </c>
      <c r="Z103" s="65">
        <v>0</v>
      </c>
      <c r="AA103" s="65">
        <v>0</v>
      </c>
      <c r="AB103" s="65">
        <v>0</v>
      </c>
      <c r="AC103" s="65">
        <v>4781847.55</v>
      </c>
    </row>
    <row r="104" spans="1:29" ht="45" x14ac:dyDescent="0.25">
      <c r="A104" s="125" t="s">
        <v>325</v>
      </c>
      <c r="B104" s="125" t="s">
        <v>326</v>
      </c>
      <c r="C104" s="124" t="s">
        <v>158</v>
      </c>
      <c r="D104" s="125" t="s">
        <v>1374</v>
      </c>
      <c r="E104" s="125" t="s">
        <v>1375</v>
      </c>
      <c r="F104" s="65">
        <v>0</v>
      </c>
      <c r="G104" s="65">
        <v>0</v>
      </c>
      <c r="H104" s="65">
        <v>50000</v>
      </c>
      <c r="I104" s="65">
        <v>569731</v>
      </c>
      <c r="J104" s="65">
        <v>0</v>
      </c>
      <c r="K104" s="65">
        <v>0</v>
      </c>
      <c r="L104" s="65">
        <v>0</v>
      </c>
      <c r="M104" s="65">
        <v>0</v>
      </c>
      <c r="N104" s="65">
        <v>619731</v>
      </c>
      <c r="O104" s="65">
        <v>0</v>
      </c>
      <c r="P104" s="65">
        <v>0</v>
      </c>
      <c r="Q104" s="65">
        <v>0</v>
      </c>
      <c r="R104" s="65">
        <v>36191.1</v>
      </c>
      <c r="S104" s="65">
        <v>387200</v>
      </c>
      <c r="T104" s="65">
        <v>0</v>
      </c>
      <c r="U104" s="65">
        <v>0</v>
      </c>
      <c r="V104" s="65">
        <v>0</v>
      </c>
      <c r="W104" s="65">
        <v>326374.51</v>
      </c>
      <c r="X104" s="65">
        <v>0</v>
      </c>
      <c r="Y104" s="65">
        <v>0</v>
      </c>
      <c r="Z104" s="65">
        <v>0</v>
      </c>
      <c r="AA104" s="65">
        <v>0</v>
      </c>
      <c r="AB104" s="65">
        <v>0</v>
      </c>
      <c r="AC104" s="65">
        <v>749765.61</v>
      </c>
    </row>
    <row r="105" spans="1:29" ht="60" x14ac:dyDescent="0.25">
      <c r="A105" s="125" t="s">
        <v>325</v>
      </c>
      <c r="B105" s="125" t="s">
        <v>327</v>
      </c>
      <c r="C105" s="124" t="s">
        <v>159</v>
      </c>
      <c r="D105" s="125" t="s">
        <v>1376</v>
      </c>
      <c r="E105" s="125" t="s">
        <v>1377</v>
      </c>
      <c r="F105" s="65">
        <v>0</v>
      </c>
      <c r="G105" s="65">
        <v>0</v>
      </c>
      <c r="H105" s="65">
        <v>198593.76</v>
      </c>
      <c r="I105" s="65">
        <v>42406.239999999998</v>
      </c>
      <c r="J105" s="65">
        <v>0</v>
      </c>
      <c r="K105" s="65">
        <v>0</v>
      </c>
      <c r="L105" s="65">
        <v>0</v>
      </c>
      <c r="M105" s="65">
        <v>0</v>
      </c>
      <c r="N105" s="65">
        <v>241000</v>
      </c>
      <c r="O105" s="65">
        <v>0</v>
      </c>
      <c r="P105" s="65">
        <v>0</v>
      </c>
      <c r="Q105" s="65">
        <v>198593.76</v>
      </c>
      <c r="R105" s="65">
        <v>42406.239999999998</v>
      </c>
      <c r="S105" s="65">
        <v>0</v>
      </c>
      <c r="T105" s="65">
        <v>0</v>
      </c>
      <c r="U105" s="65">
        <v>0</v>
      </c>
      <c r="V105" s="65">
        <v>0</v>
      </c>
      <c r="W105" s="65">
        <v>0</v>
      </c>
      <c r="X105" s="65">
        <v>0</v>
      </c>
      <c r="Y105" s="65">
        <v>0</v>
      </c>
      <c r="Z105" s="65">
        <v>0</v>
      </c>
      <c r="AA105" s="65">
        <v>0</v>
      </c>
      <c r="AB105" s="65">
        <v>0</v>
      </c>
      <c r="AC105" s="65">
        <v>241000</v>
      </c>
    </row>
    <row r="106" spans="1:29" ht="60" x14ac:dyDescent="0.25">
      <c r="A106" s="125" t="s">
        <v>325</v>
      </c>
      <c r="B106" s="125" t="s">
        <v>328</v>
      </c>
      <c r="C106" s="124" t="s">
        <v>160</v>
      </c>
      <c r="D106" s="125" t="s">
        <v>1378</v>
      </c>
      <c r="E106" s="125" t="s">
        <v>1379</v>
      </c>
      <c r="F106" s="65">
        <v>0</v>
      </c>
      <c r="G106" s="65">
        <v>0</v>
      </c>
      <c r="H106" s="65">
        <v>1674718.04</v>
      </c>
      <c r="I106" s="65">
        <v>357606.83</v>
      </c>
      <c r="J106" s="65">
        <v>0</v>
      </c>
      <c r="K106" s="65">
        <v>0</v>
      </c>
      <c r="L106" s="65">
        <v>0</v>
      </c>
      <c r="M106" s="65">
        <v>0</v>
      </c>
      <c r="N106" s="65">
        <v>2032324.87</v>
      </c>
      <c r="O106" s="65">
        <v>0</v>
      </c>
      <c r="P106" s="65">
        <v>0</v>
      </c>
      <c r="Q106" s="65">
        <v>117931.18</v>
      </c>
      <c r="R106" s="65">
        <v>1026271.4500000001</v>
      </c>
      <c r="S106" s="65">
        <v>901603.64</v>
      </c>
      <c r="T106" s="65">
        <v>888939.67999999993</v>
      </c>
      <c r="U106" s="65">
        <v>888939.67999999993</v>
      </c>
      <c r="V106" s="65">
        <v>22003.06</v>
      </c>
      <c r="W106" s="65">
        <v>0</v>
      </c>
      <c r="X106" s="65">
        <v>0</v>
      </c>
      <c r="Y106" s="65">
        <v>0</v>
      </c>
      <c r="Z106" s="65">
        <v>0</v>
      </c>
      <c r="AA106" s="65">
        <v>0</v>
      </c>
      <c r="AB106" s="65">
        <v>0</v>
      </c>
      <c r="AC106" s="65">
        <v>2045806.27</v>
      </c>
    </row>
    <row r="107" spans="1:29" x14ac:dyDescent="0.25">
      <c r="A107" s="125" t="s">
        <v>330</v>
      </c>
      <c r="B107" s="125" t="s">
        <v>329</v>
      </c>
      <c r="C107" s="124" t="s">
        <v>161</v>
      </c>
      <c r="D107" s="125" t="s">
        <v>1380</v>
      </c>
      <c r="E107" s="125" t="s">
        <v>1381</v>
      </c>
      <c r="F107" s="65">
        <v>0</v>
      </c>
      <c r="G107" s="65">
        <v>5223575.6900000004</v>
      </c>
      <c r="H107" s="65">
        <v>2209120.6800000002</v>
      </c>
      <c r="I107" s="65">
        <v>0</v>
      </c>
      <c r="J107" s="65">
        <v>0</v>
      </c>
      <c r="K107" s="65">
        <v>0</v>
      </c>
      <c r="L107" s="65">
        <v>0</v>
      </c>
      <c r="M107" s="65">
        <v>0</v>
      </c>
      <c r="N107" s="65">
        <v>7432696.370000001</v>
      </c>
      <c r="O107" s="65">
        <v>0</v>
      </c>
      <c r="P107" s="65">
        <v>0</v>
      </c>
      <c r="Q107" s="65">
        <v>25336.97</v>
      </c>
      <c r="R107" s="65">
        <v>825627.49000000011</v>
      </c>
      <c r="S107" s="65">
        <v>4567757.5</v>
      </c>
      <c r="T107" s="65">
        <v>4567757.5</v>
      </c>
      <c r="U107" s="65">
        <v>4567757.5</v>
      </c>
      <c r="V107" s="65">
        <v>0</v>
      </c>
      <c r="W107" s="65">
        <v>1576856.61</v>
      </c>
      <c r="X107" s="65">
        <v>1576856.61</v>
      </c>
      <c r="Y107" s="65">
        <v>1576856.61</v>
      </c>
      <c r="Z107" s="65">
        <v>437117.8</v>
      </c>
      <c r="AA107" s="65">
        <v>424938.43</v>
      </c>
      <c r="AB107" s="65">
        <v>424938.43</v>
      </c>
      <c r="AC107" s="65">
        <v>7432696.3700000001</v>
      </c>
    </row>
    <row r="108" spans="1:29" ht="30" x14ac:dyDescent="0.25">
      <c r="A108" s="125" t="s">
        <v>332</v>
      </c>
      <c r="B108" s="125" t="s">
        <v>331</v>
      </c>
      <c r="C108" s="124" t="s">
        <v>162</v>
      </c>
      <c r="D108" s="125" t="s">
        <v>1382</v>
      </c>
      <c r="E108" s="125" t="s">
        <v>1383</v>
      </c>
      <c r="F108" s="65">
        <v>0</v>
      </c>
      <c r="G108" s="65">
        <v>0</v>
      </c>
      <c r="H108" s="65">
        <v>761384</v>
      </c>
      <c r="I108" s="65">
        <v>761384</v>
      </c>
      <c r="J108" s="65">
        <v>0</v>
      </c>
      <c r="K108" s="65">
        <v>0</v>
      </c>
      <c r="L108" s="65">
        <v>0</v>
      </c>
      <c r="M108" s="65">
        <v>0</v>
      </c>
      <c r="N108" s="65">
        <v>1522768</v>
      </c>
      <c r="O108" s="65">
        <v>0</v>
      </c>
      <c r="P108" s="65">
        <v>0</v>
      </c>
      <c r="Q108" s="65">
        <v>0</v>
      </c>
      <c r="R108" s="65">
        <v>1322850.01</v>
      </c>
      <c r="S108" s="65">
        <v>0.03</v>
      </c>
      <c r="T108" s="65">
        <v>0</v>
      </c>
      <c r="U108" s="65">
        <v>0</v>
      </c>
      <c r="V108" s="65">
        <v>0</v>
      </c>
      <c r="W108" s="65">
        <v>0</v>
      </c>
      <c r="X108" s="65">
        <v>0</v>
      </c>
      <c r="Y108" s="65">
        <v>0</v>
      </c>
      <c r="Z108" s="65">
        <v>0</v>
      </c>
      <c r="AA108" s="65">
        <v>0</v>
      </c>
      <c r="AB108" s="65">
        <v>0</v>
      </c>
      <c r="AC108" s="65">
        <v>1322850.04</v>
      </c>
    </row>
    <row r="109" spans="1:29" ht="75" x14ac:dyDescent="0.25">
      <c r="A109" s="125" t="s">
        <v>334</v>
      </c>
      <c r="B109" s="125" t="s">
        <v>333</v>
      </c>
      <c r="C109" s="124" t="s">
        <v>220</v>
      </c>
      <c r="D109" s="125" t="s">
        <v>1384</v>
      </c>
      <c r="E109" s="125" t="s">
        <v>1385</v>
      </c>
      <c r="F109" s="65">
        <v>0</v>
      </c>
      <c r="G109" s="65">
        <v>0</v>
      </c>
      <c r="H109" s="65">
        <v>0</v>
      </c>
      <c r="I109" s="65">
        <v>24700000</v>
      </c>
      <c r="J109" s="65">
        <v>0</v>
      </c>
      <c r="K109" s="65">
        <v>0</v>
      </c>
      <c r="L109" s="65">
        <v>0</v>
      </c>
      <c r="M109" s="65">
        <v>0</v>
      </c>
      <c r="N109" s="65">
        <v>24700000</v>
      </c>
      <c r="O109" s="65">
        <v>0</v>
      </c>
      <c r="P109" s="65">
        <v>0</v>
      </c>
      <c r="Q109" s="65">
        <v>0</v>
      </c>
      <c r="R109" s="65">
        <v>1000000</v>
      </c>
      <c r="S109" s="65">
        <v>23700000</v>
      </c>
      <c r="T109" s="65">
        <v>23700000</v>
      </c>
      <c r="U109" s="65">
        <v>4740000</v>
      </c>
      <c r="V109" s="65">
        <v>4740000</v>
      </c>
      <c r="W109" s="65">
        <v>0</v>
      </c>
      <c r="X109" s="65">
        <v>0</v>
      </c>
      <c r="Y109" s="65">
        <v>0</v>
      </c>
      <c r="Z109" s="65">
        <v>0</v>
      </c>
      <c r="AA109" s="65">
        <v>0</v>
      </c>
      <c r="AB109" s="65">
        <v>0</v>
      </c>
      <c r="AC109" s="65">
        <v>24700000</v>
      </c>
    </row>
    <row r="110" spans="1:29" ht="30" x14ac:dyDescent="0.25">
      <c r="A110" s="125" t="s">
        <v>336</v>
      </c>
      <c r="B110" s="125" t="s">
        <v>335</v>
      </c>
      <c r="C110" s="124" t="s">
        <v>163</v>
      </c>
      <c r="D110" s="125" t="s">
        <v>1386</v>
      </c>
      <c r="E110" s="125" t="s">
        <v>1387</v>
      </c>
      <c r="F110" s="65">
        <v>0</v>
      </c>
      <c r="G110" s="65">
        <v>0</v>
      </c>
      <c r="H110" s="65">
        <v>2240590</v>
      </c>
      <c r="I110" s="65">
        <v>0</v>
      </c>
      <c r="J110" s="65">
        <v>0</v>
      </c>
      <c r="K110" s="65">
        <v>0</v>
      </c>
      <c r="L110" s="65">
        <v>0</v>
      </c>
      <c r="M110" s="65">
        <v>0</v>
      </c>
      <c r="N110" s="65">
        <v>2240590</v>
      </c>
      <c r="O110" s="65">
        <v>0</v>
      </c>
      <c r="P110" s="65">
        <v>0</v>
      </c>
      <c r="Q110" s="65">
        <v>192356.83</v>
      </c>
      <c r="R110" s="65">
        <v>300599.55000000005</v>
      </c>
      <c r="S110" s="65">
        <v>1627633.6199999999</v>
      </c>
      <c r="T110" s="65">
        <v>1264584.7799999998</v>
      </c>
      <c r="U110" s="65">
        <v>540583.1</v>
      </c>
      <c r="V110" s="65">
        <v>388164.31</v>
      </c>
      <c r="W110" s="65">
        <v>320000</v>
      </c>
      <c r="X110" s="65">
        <v>200000</v>
      </c>
      <c r="Y110" s="65">
        <v>0</v>
      </c>
      <c r="Z110" s="65">
        <v>0</v>
      </c>
      <c r="AA110" s="65">
        <v>0</v>
      </c>
      <c r="AB110" s="65">
        <v>0</v>
      </c>
      <c r="AC110" s="65">
        <v>2440590</v>
      </c>
    </row>
    <row r="111" spans="1:29" ht="30" x14ac:dyDescent="0.25">
      <c r="A111" s="125" t="s">
        <v>336</v>
      </c>
      <c r="B111" s="125" t="s">
        <v>335</v>
      </c>
      <c r="C111" s="124" t="s">
        <v>163</v>
      </c>
      <c r="D111" s="125" t="s">
        <v>1388</v>
      </c>
      <c r="E111" s="125" t="s">
        <v>1389</v>
      </c>
      <c r="F111" s="65">
        <v>0</v>
      </c>
      <c r="G111" s="65">
        <v>0</v>
      </c>
      <c r="H111" s="65">
        <v>1118000</v>
      </c>
      <c r="I111" s="65">
        <v>0</v>
      </c>
      <c r="J111" s="65">
        <v>0</v>
      </c>
      <c r="K111" s="65">
        <v>0</v>
      </c>
      <c r="L111" s="65">
        <v>0</v>
      </c>
      <c r="M111" s="65">
        <v>0</v>
      </c>
      <c r="N111" s="65">
        <v>1118000</v>
      </c>
      <c r="O111" s="65">
        <v>0</v>
      </c>
      <c r="P111" s="65">
        <v>0</v>
      </c>
      <c r="Q111" s="65">
        <v>0</v>
      </c>
      <c r="R111" s="65">
        <v>0</v>
      </c>
      <c r="S111" s="65">
        <v>948000</v>
      </c>
      <c r="T111" s="65">
        <v>947852.80000000005</v>
      </c>
      <c r="U111" s="65">
        <v>437852.8</v>
      </c>
      <c r="V111" s="65">
        <v>101650.13</v>
      </c>
      <c r="W111" s="65">
        <v>170000</v>
      </c>
      <c r="X111" s="65">
        <v>170000</v>
      </c>
      <c r="Y111" s="65">
        <v>0</v>
      </c>
      <c r="Z111" s="65">
        <v>0</v>
      </c>
      <c r="AA111" s="65">
        <v>0</v>
      </c>
      <c r="AB111" s="65">
        <v>0</v>
      </c>
      <c r="AC111" s="65">
        <v>1118000</v>
      </c>
    </row>
    <row r="112" spans="1:29" x14ac:dyDescent="0.25">
      <c r="A112" s="125" t="s">
        <v>336</v>
      </c>
      <c r="B112" s="125" t="s">
        <v>335</v>
      </c>
      <c r="C112" s="125" t="s">
        <v>163</v>
      </c>
      <c r="D112" s="125" t="s">
        <v>1390</v>
      </c>
      <c r="E112" s="125" t="s">
        <v>1391</v>
      </c>
      <c r="F112" s="65">
        <v>0</v>
      </c>
      <c r="G112" s="65">
        <v>0</v>
      </c>
      <c r="H112" s="65">
        <v>2690000</v>
      </c>
      <c r="I112" s="65">
        <v>0</v>
      </c>
      <c r="J112" s="65">
        <v>0</v>
      </c>
      <c r="K112" s="65">
        <v>0</v>
      </c>
      <c r="L112" s="65">
        <v>0</v>
      </c>
      <c r="M112" s="65">
        <v>0</v>
      </c>
      <c r="N112" s="65">
        <v>2690000</v>
      </c>
      <c r="O112" s="65">
        <v>0</v>
      </c>
      <c r="P112" s="65">
        <v>0</v>
      </c>
      <c r="Q112" s="65">
        <v>0</v>
      </c>
      <c r="R112" s="65">
        <v>39600.480000000003</v>
      </c>
      <c r="S112" s="65">
        <v>1682882.4</v>
      </c>
      <c r="T112" s="65">
        <v>965814.55</v>
      </c>
      <c r="U112" s="65">
        <v>17433.22</v>
      </c>
      <c r="V112" s="65">
        <v>17433.22</v>
      </c>
      <c r="W112" s="65">
        <v>776372.19</v>
      </c>
      <c r="X112" s="65">
        <v>360000</v>
      </c>
      <c r="Y112" s="65">
        <v>0</v>
      </c>
      <c r="Z112" s="65">
        <v>0</v>
      </c>
      <c r="AA112" s="65">
        <v>0</v>
      </c>
      <c r="AB112" s="65">
        <v>0</v>
      </c>
      <c r="AC112" s="65">
        <v>2498855.0699999998</v>
      </c>
    </row>
    <row r="113" spans="1:29" ht="30" x14ac:dyDescent="0.25">
      <c r="A113" s="125" t="s">
        <v>336</v>
      </c>
      <c r="B113" s="125" t="s">
        <v>335</v>
      </c>
      <c r="C113" s="124" t="s">
        <v>163</v>
      </c>
      <c r="D113" s="125" t="s">
        <v>1392</v>
      </c>
      <c r="E113" s="125" t="s">
        <v>1393</v>
      </c>
      <c r="F113" s="65">
        <v>0</v>
      </c>
      <c r="G113" s="65">
        <v>0</v>
      </c>
      <c r="H113" s="65">
        <v>945000</v>
      </c>
      <c r="I113" s="65">
        <v>0</v>
      </c>
      <c r="J113" s="65">
        <v>0</v>
      </c>
      <c r="K113" s="65">
        <v>0</v>
      </c>
      <c r="L113" s="65">
        <v>0</v>
      </c>
      <c r="M113" s="65">
        <v>0</v>
      </c>
      <c r="N113" s="65">
        <v>945000</v>
      </c>
      <c r="O113" s="65">
        <v>0</v>
      </c>
      <c r="P113" s="65">
        <v>0</v>
      </c>
      <c r="Q113" s="65">
        <v>18125.8</v>
      </c>
      <c r="R113" s="65">
        <v>54528.45</v>
      </c>
      <c r="S113" s="65">
        <v>872345.75</v>
      </c>
      <c r="T113" s="65">
        <v>760226.47</v>
      </c>
      <c r="U113" s="65">
        <v>760226.47</v>
      </c>
      <c r="V113" s="65">
        <v>73598.59</v>
      </c>
      <c r="W113" s="65">
        <v>0</v>
      </c>
      <c r="X113" s="65">
        <v>0</v>
      </c>
      <c r="Y113" s="65">
        <v>0</v>
      </c>
      <c r="Z113" s="65">
        <v>0</v>
      </c>
      <c r="AA113" s="65">
        <v>0</v>
      </c>
      <c r="AB113" s="65">
        <v>0</v>
      </c>
      <c r="AC113" s="65">
        <v>945000</v>
      </c>
    </row>
    <row r="114" spans="1:29" ht="30" x14ac:dyDescent="0.25">
      <c r="A114" s="125" t="s">
        <v>336</v>
      </c>
      <c r="B114" s="125" t="s">
        <v>335</v>
      </c>
      <c r="C114" s="124" t="s">
        <v>163</v>
      </c>
      <c r="D114" s="125" t="s">
        <v>1394</v>
      </c>
      <c r="E114" s="125" t="s">
        <v>1395</v>
      </c>
      <c r="F114" s="65">
        <v>0</v>
      </c>
      <c r="G114" s="65">
        <v>0</v>
      </c>
      <c r="H114" s="65">
        <v>550000</v>
      </c>
      <c r="I114" s="65">
        <v>0</v>
      </c>
      <c r="J114" s="65">
        <v>0</v>
      </c>
      <c r="K114" s="65">
        <v>0</v>
      </c>
      <c r="L114" s="65">
        <v>0</v>
      </c>
      <c r="M114" s="65">
        <v>0</v>
      </c>
      <c r="N114" s="65">
        <v>550000</v>
      </c>
      <c r="O114" s="65">
        <v>0</v>
      </c>
      <c r="P114" s="65">
        <v>0</v>
      </c>
      <c r="Q114" s="65">
        <v>0</v>
      </c>
      <c r="R114" s="65">
        <v>47540.26</v>
      </c>
      <c r="S114" s="65">
        <v>502459.74</v>
      </c>
      <c r="T114" s="65">
        <v>502411.05</v>
      </c>
      <c r="U114" s="65">
        <v>502411.05</v>
      </c>
      <c r="V114" s="65">
        <v>32136.16</v>
      </c>
      <c r="W114" s="65">
        <v>0</v>
      </c>
      <c r="X114" s="65">
        <v>0</v>
      </c>
      <c r="Y114" s="65">
        <v>0</v>
      </c>
      <c r="Z114" s="65">
        <v>0</v>
      </c>
      <c r="AA114" s="65">
        <v>0</v>
      </c>
      <c r="AB114" s="65">
        <v>0</v>
      </c>
      <c r="AC114" s="65">
        <v>550000</v>
      </c>
    </row>
    <row r="115" spans="1:29" ht="30" x14ac:dyDescent="0.25">
      <c r="A115" s="125" t="s">
        <v>336</v>
      </c>
      <c r="B115" s="125" t="s">
        <v>335</v>
      </c>
      <c r="C115" s="124" t="s">
        <v>163</v>
      </c>
      <c r="D115" s="125" t="s">
        <v>1396</v>
      </c>
      <c r="E115" s="125" t="s">
        <v>1397</v>
      </c>
      <c r="F115" s="65">
        <v>0</v>
      </c>
      <c r="G115" s="65">
        <v>0</v>
      </c>
      <c r="H115" s="65">
        <v>1586410</v>
      </c>
      <c r="I115" s="65">
        <v>0</v>
      </c>
      <c r="J115" s="65">
        <v>0</v>
      </c>
      <c r="K115" s="65">
        <v>0</v>
      </c>
      <c r="L115" s="65">
        <v>0</v>
      </c>
      <c r="M115" s="65">
        <v>0</v>
      </c>
      <c r="N115" s="65">
        <v>1586410</v>
      </c>
      <c r="O115" s="65">
        <v>0</v>
      </c>
      <c r="P115" s="65">
        <v>0</v>
      </c>
      <c r="Q115" s="65">
        <v>50138.45</v>
      </c>
      <c r="R115" s="65">
        <v>347631.60000000003</v>
      </c>
      <c r="S115" s="65">
        <v>495273.38</v>
      </c>
      <c r="T115" s="65">
        <v>214520</v>
      </c>
      <c r="U115" s="65">
        <v>14520</v>
      </c>
      <c r="V115" s="65">
        <v>14520</v>
      </c>
      <c r="W115" s="65">
        <v>404961.56</v>
      </c>
      <c r="X115" s="65">
        <v>165000</v>
      </c>
      <c r="Y115" s="65">
        <v>0</v>
      </c>
      <c r="Z115" s="65">
        <v>0</v>
      </c>
      <c r="AA115" s="65">
        <v>0</v>
      </c>
      <c r="AB115" s="65">
        <v>0</v>
      </c>
      <c r="AC115" s="65">
        <v>1298004.99</v>
      </c>
    </row>
    <row r="116" spans="1:29" ht="30" x14ac:dyDescent="0.25">
      <c r="A116" s="125" t="s">
        <v>336</v>
      </c>
      <c r="B116" s="125" t="s">
        <v>335</v>
      </c>
      <c r="C116" s="124" t="s">
        <v>163</v>
      </c>
      <c r="D116" s="125" t="s">
        <v>1398</v>
      </c>
      <c r="E116" s="125" t="s">
        <v>1399</v>
      </c>
      <c r="F116" s="65">
        <v>0</v>
      </c>
      <c r="G116" s="65">
        <v>0</v>
      </c>
      <c r="H116" s="65">
        <v>1855000</v>
      </c>
      <c r="I116" s="65">
        <v>0</v>
      </c>
      <c r="J116" s="65">
        <v>0</v>
      </c>
      <c r="K116" s="65">
        <v>0</v>
      </c>
      <c r="L116" s="65">
        <v>0</v>
      </c>
      <c r="M116" s="65">
        <v>0</v>
      </c>
      <c r="N116" s="65">
        <v>1855000</v>
      </c>
      <c r="O116" s="65">
        <v>0</v>
      </c>
      <c r="P116" s="65">
        <v>0</v>
      </c>
      <c r="Q116" s="65">
        <v>16109.65</v>
      </c>
      <c r="R116" s="65">
        <v>82996.150000000009</v>
      </c>
      <c r="S116" s="65">
        <v>1747879.92</v>
      </c>
      <c r="T116" s="65">
        <v>825100.24</v>
      </c>
      <c r="U116" s="65">
        <v>825100.24</v>
      </c>
      <c r="V116" s="65">
        <v>174485.69</v>
      </c>
      <c r="W116" s="65">
        <v>0</v>
      </c>
      <c r="X116" s="65">
        <v>0</v>
      </c>
      <c r="Y116" s="65">
        <v>0</v>
      </c>
      <c r="Z116" s="65">
        <v>0</v>
      </c>
      <c r="AA116" s="65">
        <v>0</v>
      </c>
      <c r="AB116" s="65">
        <v>0</v>
      </c>
      <c r="AC116" s="65">
        <v>1846985.72</v>
      </c>
    </row>
    <row r="117" spans="1:29" ht="30" x14ac:dyDescent="0.25">
      <c r="A117" s="125" t="s">
        <v>336</v>
      </c>
      <c r="B117" s="125" t="s">
        <v>337</v>
      </c>
      <c r="C117" s="124" t="s">
        <v>164</v>
      </c>
      <c r="D117" s="125" t="s">
        <v>1400</v>
      </c>
      <c r="E117" s="125" t="s">
        <v>1401</v>
      </c>
      <c r="F117" s="65">
        <v>0</v>
      </c>
      <c r="G117" s="65">
        <v>0</v>
      </c>
      <c r="H117" s="65">
        <v>5492500</v>
      </c>
      <c r="I117" s="65">
        <v>0</v>
      </c>
      <c r="J117" s="65">
        <v>0</v>
      </c>
      <c r="K117" s="65">
        <v>0</v>
      </c>
      <c r="L117" s="65">
        <v>0</v>
      </c>
      <c r="M117" s="65">
        <v>0</v>
      </c>
      <c r="N117" s="65">
        <v>5492500</v>
      </c>
      <c r="O117" s="65">
        <v>0</v>
      </c>
      <c r="P117" s="65">
        <v>0</v>
      </c>
      <c r="Q117" s="65">
        <v>5492500</v>
      </c>
      <c r="R117" s="65">
        <v>0</v>
      </c>
      <c r="S117" s="65">
        <v>0</v>
      </c>
      <c r="T117" s="65">
        <v>0</v>
      </c>
      <c r="U117" s="65">
        <v>0</v>
      </c>
      <c r="V117" s="65">
        <v>0</v>
      </c>
      <c r="W117" s="65">
        <v>0</v>
      </c>
      <c r="X117" s="65">
        <v>0</v>
      </c>
      <c r="Y117" s="65">
        <v>0</v>
      </c>
      <c r="Z117" s="65">
        <v>0</v>
      </c>
      <c r="AA117" s="65">
        <v>0</v>
      </c>
      <c r="AB117" s="65">
        <v>0</v>
      </c>
      <c r="AC117" s="65">
        <v>5492500</v>
      </c>
    </row>
    <row r="118" spans="1:29" ht="30" x14ac:dyDescent="0.25">
      <c r="A118" s="125" t="s">
        <v>336</v>
      </c>
      <c r="B118" s="125" t="s">
        <v>338</v>
      </c>
      <c r="C118" s="124" t="s">
        <v>165</v>
      </c>
      <c r="D118" s="125" t="s">
        <v>1402</v>
      </c>
      <c r="E118" s="125" t="s">
        <v>1403</v>
      </c>
      <c r="F118" s="65">
        <v>0</v>
      </c>
      <c r="G118" s="65">
        <v>0</v>
      </c>
      <c r="H118" s="65">
        <v>5492500</v>
      </c>
      <c r="I118" s="65">
        <v>0</v>
      </c>
      <c r="J118" s="65">
        <v>0</v>
      </c>
      <c r="K118" s="65">
        <v>0</v>
      </c>
      <c r="L118" s="65">
        <v>0</v>
      </c>
      <c r="M118" s="65">
        <v>0</v>
      </c>
      <c r="N118" s="65">
        <v>5492500</v>
      </c>
      <c r="O118" s="65">
        <v>0</v>
      </c>
      <c r="P118" s="65">
        <v>0</v>
      </c>
      <c r="Q118" s="65">
        <v>5492500</v>
      </c>
      <c r="R118" s="65">
        <v>0</v>
      </c>
      <c r="S118" s="65">
        <v>0</v>
      </c>
      <c r="T118" s="65">
        <v>0</v>
      </c>
      <c r="U118" s="65">
        <v>0</v>
      </c>
      <c r="V118" s="65">
        <v>0</v>
      </c>
      <c r="W118" s="65">
        <v>0</v>
      </c>
      <c r="X118" s="65">
        <v>0</v>
      </c>
      <c r="Y118" s="65">
        <v>0</v>
      </c>
      <c r="Z118" s="65">
        <v>0</v>
      </c>
      <c r="AA118" s="65">
        <v>0</v>
      </c>
      <c r="AB118" s="65">
        <v>0</v>
      </c>
      <c r="AC118" s="65">
        <v>5492500</v>
      </c>
    </row>
    <row r="119" spans="1:29" ht="45" x14ac:dyDescent="0.25">
      <c r="A119" s="125" t="s">
        <v>340</v>
      </c>
      <c r="B119" s="125" t="s">
        <v>339</v>
      </c>
      <c r="C119" s="124" t="s">
        <v>166</v>
      </c>
      <c r="D119" s="125" t="s">
        <v>1404</v>
      </c>
      <c r="E119" s="125" t="s">
        <v>1405</v>
      </c>
      <c r="F119" s="65">
        <v>0</v>
      </c>
      <c r="G119" s="65">
        <v>0</v>
      </c>
      <c r="H119" s="65">
        <v>1935000</v>
      </c>
      <c r="I119" s="65">
        <v>0</v>
      </c>
      <c r="J119" s="65">
        <v>0</v>
      </c>
      <c r="K119" s="65">
        <v>0</v>
      </c>
      <c r="L119" s="65">
        <v>0</v>
      </c>
      <c r="M119" s="65">
        <v>0</v>
      </c>
      <c r="N119" s="65">
        <v>1935000</v>
      </c>
      <c r="O119" s="65">
        <v>0</v>
      </c>
      <c r="P119" s="65">
        <v>0</v>
      </c>
      <c r="Q119" s="65">
        <v>0</v>
      </c>
      <c r="R119" s="65">
        <v>3033.94</v>
      </c>
      <c r="S119" s="65">
        <v>1519519.98</v>
      </c>
      <c r="T119" s="65">
        <v>1104204.46</v>
      </c>
      <c r="U119" s="65">
        <v>104204.46</v>
      </c>
      <c r="V119" s="65">
        <v>25813.49</v>
      </c>
      <c r="W119" s="65">
        <v>712446.08000000007</v>
      </c>
      <c r="X119" s="65">
        <v>612446.07999999996</v>
      </c>
      <c r="Y119" s="65">
        <v>42446.080000000002</v>
      </c>
      <c r="Z119" s="65">
        <v>0</v>
      </c>
      <c r="AA119" s="65">
        <v>0</v>
      </c>
      <c r="AB119" s="65">
        <v>0</v>
      </c>
      <c r="AC119" s="65">
        <v>2235000</v>
      </c>
    </row>
    <row r="120" spans="1:29" ht="45" x14ac:dyDescent="0.25">
      <c r="A120" s="125" t="s">
        <v>340</v>
      </c>
      <c r="B120" s="125" t="s">
        <v>339</v>
      </c>
      <c r="C120" s="124" t="s">
        <v>166</v>
      </c>
      <c r="D120" s="125" t="s">
        <v>1406</v>
      </c>
      <c r="E120" s="125" t="s">
        <v>1407</v>
      </c>
      <c r="F120" s="65">
        <v>0</v>
      </c>
      <c r="G120" s="65">
        <v>0</v>
      </c>
      <c r="H120" s="65">
        <v>727206.40000000002</v>
      </c>
      <c r="I120" s="65">
        <v>0</v>
      </c>
      <c r="J120" s="65">
        <v>0</v>
      </c>
      <c r="K120" s="65">
        <v>0</v>
      </c>
      <c r="L120" s="65">
        <v>0</v>
      </c>
      <c r="M120" s="65">
        <v>0</v>
      </c>
      <c r="N120" s="65">
        <v>727206.40000000002</v>
      </c>
      <c r="O120" s="65">
        <v>0</v>
      </c>
      <c r="P120" s="65">
        <v>0</v>
      </c>
      <c r="Q120" s="65">
        <v>0</v>
      </c>
      <c r="R120" s="65">
        <v>0</v>
      </c>
      <c r="S120" s="65">
        <v>762027.2</v>
      </c>
      <c r="T120" s="65">
        <v>692206.4</v>
      </c>
      <c r="U120" s="65">
        <v>127206.39999999999</v>
      </c>
      <c r="V120" s="65">
        <v>7635.19</v>
      </c>
      <c r="W120" s="65">
        <v>700000</v>
      </c>
      <c r="X120" s="65">
        <v>700000</v>
      </c>
      <c r="Y120" s="65">
        <v>0</v>
      </c>
      <c r="Z120" s="65">
        <v>0</v>
      </c>
      <c r="AA120" s="65">
        <v>0</v>
      </c>
      <c r="AB120" s="65">
        <v>0</v>
      </c>
      <c r="AC120" s="65">
        <v>1462027.2</v>
      </c>
    </row>
    <row r="121" spans="1:29" ht="45" x14ac:dyDescent="0.25">
      <c r="A121" s="125" t="s">
        <v>340</v>
      </c>
      <c r="B121" s="125" t="s">
        <v>339</v>
      </c>
      <c r="C121" s="124" t="s">
        <v>166</v>
      </c>
      <c r="D121" s="125" t="s">
        <v>1408</v>
      </c>
      <c r="E121" s="125" t="s">
        <v>1409</v>
      </c>
      <c r="F121" s="65">
        <v>0</v>
      </c>
      <c r="G121" s="65">
        <v>0</v>
      </c>
      <c r="H121" s="65">
        <v>807793.6</v>
      </c>
      <c r="I121" s="65">
        <v>0</v>
      </c>
      <c r="J121" s="65">
        <v>0</v>
      </c>
      <c r="K121" s="65">
        <v>0</v>
      </c>
      <c r="L121" s="65">
        <v>0</v>
      </c>
      <c r="M121" s="65">
        <v>0</v>
      </c>
      <c r="N121" s="65">
        <v>807793.6</v>
      </c>
      <c r="O121" s="65">
        <v>0</v>
      </c>
      <c r="P121" s="65">
        <v>0</v>
      </c>
      <c r="Q121" s="65">
        <v>0</v>
      </c>
      <c r="R121" s="65">
        <v>6107.18</v>
      </c>
      <c r="S121" s="65">
        <v>48516.5</v>
      </c>
      <c r="T121" s="65">
        <v>18128.02</v>
      </c>
      <c r="U121" s="65">
        <v>18128.02</v>
      </c>
      <c r="V121" s="65">
        <v>6308.8</v>
      </c>
      <c r="W121" s="65">
        <v>18169.919999999998</v>
      </c>
      <c r="X121" s="65">
        <v>18169.919999999998</v>
      </c>
      <c r="Y121" s="65">
        <v>18169.919999999998</v>
      </c>
      <c r="Z121" s="65">
        <v>0</v>
      </c>
      <c r="AA121" s="65">
        <v>0</v>
      </c>
      <c r="AB121" s="65">
        <v>0</v>
      </c>
      <c r="AC121" s="65">
        <v>72793.600000000006</v>
      </c>
    </row>
    <row r="122" spans="1:29" ht="45" x14ac:dyDescent="0.25">
      <c r="A122" s="125" t="s">
        <v>340</v>
      </c>
      <c r="B122" s="125" t="s">
        <v>339</v>
      </c>
      <c r="C122" s="124" t="s">
        <v>166</v>
      </c>
      <c r="D122" s="125" t="s">
        <v>1410</v>
      </c>
      <c r="E122" s="125" t="s">
        <v>1411</v>
      </c>
      <c r="F122" s="65">
        <v>0</v>
      </c>
      <c r="G122" s="65">
        <v>0</v>
      </c>
      <c r="H122" s="65">
        <v>880000</v>
      </c>
      <c r="I122" s="65">
        <v>0</v>
      </c>
      <c r="J122" s="65">
        <v>0</v>
      </c>
      <c r="K122" s="65">
        <v>0</v>
      </c>
      <c r="L122" s="65">
        <v>0</v>
      </c>
      <c r="M122" s="65">
        <v>0</v>
      </c>
      <c r="N122" s="65">
        <v>880000</v>
      </c>
      <c r="O122" s="65">
        <v>0</v>
      </c>
      <c r="P122" s="65">
        <v>0</v>
      </c>
      <c r="Q122" s="65">
        <v>0</v>
      </c>
      <c r="R122" s="65">
        <v>29327.690000000002</v>
      </c>
      <c r="S122" s="65">
        <v>643801.9</v>
      </c>
      <c r="T122" s="65">
        <v>553731.31000000006</v>
      </c>
      <c r="U122" s="65">
        <v>553731.31000000006</v>
      </c>
      <c r="V122" s="65">
        <v>19236.440000000002</v>
      </c>
      <c r="W122" s="65">
        <v>206870.41</v>
      </c>
      <c r="X122" s="65">
        <v>181870.41</v>
      </c>
      <c r="Y122" s="65">
        <v>181870.41</v>
      </c>
      <c r="Z122" s="65">
        <v>0</v>
      </c>
      <c r="AA122" s="65">
        <v>0</v>
      </c>
      <c r="AB122" s="65">
        <v>0</v>
      </c>
      <c r="AC122" s="65">
        <v>880000.00000000012</v>
      </c>
    </row>
    <row r="123" spans="1:29" ht="45" x14ac:dyDescent="0.25">
      <c r="A123" s="125" t="s">
        <v>340</v>
      </c>
      <c r="B123" s="125" t="s">
        <v>339</v>
      </c>
      <c r="C123" s="124" t="s">
        <v>166</v>
      </c>
      <c r="D123" s="125" t="s">
        <v>1412</v>
      </c>
      <c r="E123" s="125" t="s">
        <v>1413</v>
      </c>
      <c r="F123" s="65">
        <v>0</v>
      </c>
      <c r="G123" s="65">
        <v>0</v>
      </c>
      <c r="H123" s="65">
        <v>744800</v>
      </c>
      <c r="I123" s="65">
        <v>0</v>
      </c>
      <c r="J123" s="65">
        <v>0</v>
      </c>
      <c r="K123" s="65">
        <v>0</v>
      </c>
      <c r="L123" s="65">
        <v>0</v>
      </c>
      <c r="M123" s="65">
        <v>0</v>
      </c>
      <c r="N123" s="65">
        <v>744800</v>
      </c>
      <c r="O123" s="65">
        <v>0</v>
      </c>
      <c r="P123" s="65">
        <v>0</v>
      </c>
      <c r="Q123" s="65">
        <v>0</v>
      </c>
      <c r="R123" s="65">
        <v>115737</v>
      </c>
      <c r="S123" s="65">
        <v>409270.53</v>
      </c>
      <c r="T123" s="65">
        <v>188534.85</v>
      </c>
      <c r="U123" s="65">
        <v>188534.85</v>
      </c>
      <c r="V123" s="65">
        <v>26591.82</v>
      </c>
      <c r="W123" s="65">
        <v>219792.47</v>
      </c>
      <c r="X123" s="65">
        <v>149792.47</v>
      </c>
      <c r="Y123" s="65">
        <v>149792.47</v>
      </c>
      <c r="Z123" s="65">
        <v>0</v>
      </c>
      <c r="AA123" s="65">
        <v>0</v>
      </c>
      <c r="AB123" s="65">
        <v>0</v>
      </c>
      <c r="AC123" s="65">
        <v>744800</v>
      </c>
    </row>
    <row r="124" spans="1:29" ht="45" x14ac:dyDescent="0.25">
      <c r="A124" s="125" t="s">
        <v>340</v>
      </c>
      <c r="B124" s="125" t="s">
        <v>339</v>
      </c>
      <c r="C124" s="124" t="s">
        <v>166</v>
      </c>
      <c r="D124" s="125" t="s">
        <v>1414</v>
      </c>
      <c r="E124" s="125" t="s">
        <v>1415</v>
      </c>
      <c r="F124" s="65">
        <v>0</v>
      </c>
      <c r="G124" s="65">
        <v>0</v>
      </c>
      <c r="H124" s="65">
        <v>363200</v>
      </c>
      <c r="I124" s="65">
        <v>0</v>
      </c>
      <c r="J124" s="65">
        <v>0</v>
      </c>
      <c r="K124" s="65">
        <v>0</v>
      </c>
      <c r="L124" s="65">
        <v>0</v>
      </c>
      <c r="M124" s="65">
        <v>0</v>
      </c>
      <c r="N124" s="65">
        <v>363200</v>
      </c>
      <c r="O124" s="65">
        <v>0</v>
      </c>
      <c r="P124" s="65">
        <v>0</v>
      </c>
      <c r="Q124" s="65">
        <v>0</v>
      </c>
      <c r="R124" s="65">
        <v>29526.18</v>
      </c>
      <c r="S124" s="65">
        <v>85117.01999999999</v>
      </c>
      <c r="T124" s="65">
        <v>0</v>
      </c>
      <c r="U124" s="65">
        <v>0</v>
      </c>
      <c r="V124" s="65">
        <v>0</v>
      </c>
      <c r="W124" s="65">
        <v>146299.22999999998</v>
      </c>
      <c r="X124" s="65">
        <v>0</v>
      </c>
      <c r="Y124" s="65">
        <v>0</v>
      </c>
      <c r="Z124" s="65">
        <v>9631.6</v>
      </c>
      <c r="AA124" s="65">
        <v>0</v>
      </c>
      <c r="AB124" s="65">
        <v>0</v>
      </c>
      <c r="AC124" s="65">
        <v>270574.02999999997</v>
      </c>
    </row>
    <row r="125" spans="1:29" ht="45" x14ac:dyDescent="0.25">
      <c r="A125" s="125" t="s">
        <v>340</v>
      </c>
      <c r="B125" s="125" t="s">
        <v>339</v>
      </c>
      <c r="C125" s="124" t="s">
        <v>166</v>
      </c>
      <c r="D125" s="125" t="s">
        <v>1416</v>
      </c>
      <c r="E125" s="125" t="s">
        <v>1417</v>
      </c>
      <c r="F125" s="65">
        <v>0</v>
      </c>
      <c r="G125" s="65">
        <v>0</v>
      </c>
      <c r="H125" s="65">
        <v>372000</v>
      </c>
      <c r="I125" s="65">
        <v>0</v>
      </c>
      <c r="J125" s="65">
        <v>0</v>
      </c>
      <c r="K125" s="65">
        <v>0</v>
      </c>
      <c r="L125" s="65">
        <v>0</v>
      </c>
      <c r="M125" s="65">
        <v>0</v>
      </c>
      <c r="N125" s="65">
        <v>372000</v>
      </c>
      <c r="O125" s="65">
        <v>0</v>
      </c>
      <c r="P125" s="65">
        <v>0</v>
      </c>
      <c r="Q125" s="65">
        <v>0</v>
      </c>
      <c r="R125" s="65">
        <v>0</v>
      </c>
      <c r="S125" s="65">
        <v>69408</v>
      </c>
      <c r="T125" s="65">
        <v>12096</v>
      </c>
      <c r="U125" s="65">
        <v>12096</v>
      </c>
      <c r="V125" s="65">
        <v>0</v>
      </c>
      <c r="W125" s="65">
        <v>2592</v>
      </c>
      <c r="X125" s="65">
        <v>2592</v>
      </c>
      <c r="Y125" s="65">
        <v>2592</v>
      </c>
      <c r="Z125" s="65">
        <v>0</v>
      </c>
      <c r="AA125" s="65">
        <v>0</v>
      </c>
      <c r="AB125" s="65">
        <v>0</v>
      </c>
      <c r="AC125" s="65">
        <v>72000</v>
      </c>
    </row>
    <row r="126" spans="1:29" ht="75" x14ac:dyDescent="0.25">
      <c r="A126" s="125" t="s">
        <v>342</v>
      </c>
      <c r="B126" s="125" t="s">
        <v>341</v>
      </c>
      <c r="C126" s="124" t="s">
        <v>167</v>
      </c>
      <c r="D126" s="125" t="s">
        <v>1418</v>
      </c>
      <c r="E126" s="125" t="s">
        <v>1419</v>
      </c>
      <c r="F126" s="65">
        <v>0</v>
      </c>
      <c r="G126" s="65">
        <v>0</v>
      </c>
      <c r="H126" s="65">
        <v>3706370</v>
      </c>
      <c r="I126" s="65">
        <v>0</v>
      </c>
      <c r="J126" s="65">
        <v>0.01</v>
      </c>
      <c r="K126" s="65">
        <v>0</v>
      </c>
      <c r="L126" s="65">
        <v>0.01</v>
      </c>
      <c r="M126" s="65">
        <v>0.01</v>
      </c>
      <c r="N126" s="65">
        <v>3706370.0299999993</v>
      </c>
      <c r="O126" s="65">
        <v>0</v>
      </c>
      <c r="P126" s="65">
        <v>0</v>
      </c>
      <c r="Q126" s="65">
        <v>0</v>
      </c>
      <c r="R126" s="65">
        <v>40671.880000000005</v>
      </c>
      <c r="S126" s="65">
        <v>3573757.77</v>
      </c>
      <c r="T126" s="65">
        <v>3573757.75</v>
      </c>
      <c r="U126" s="65">
        <v>697763.83</v>
      </c>
      <c r="V126" s="65">
        <v>132899.49</v>
      </c>
      <c r="W126" s="65">
        <v>45170.69</v>
      </c>
      <c r="X126" s="65">
        <v>0</v>
      </c>
      <c r="Y126" s="65">
        <v>0</v>
      </c>
      <c r="Z126" s="65">
        <v>0</v>
      </c>
      <c r="AA126" s="65">
        <v>0</v>
      </c>
      <c r="AB126" s="65">
        <v>0</v>
      </c>
      <c r="AC126" s="65">
        <v>3659600.34</v>
      </c>
    </row>
    <row r="127" spans="1:29" ht="45" x14ac:dyDescent="0.25">
      <c r="A127" s="125" t="s">
        <v>344</v>
      </c>
      <c r="B127" s="125" t="s">
        <v>343</v>
      </c>
      <c r="C127" s="124" t="s">
        <v>168</v>
      </c>
      <c r="D127" s="125" t="s">
        <v>1420</v>
      </c>
      <c r="E127" s="125" t="s">
        <v>1421</v>
      </c>
      <c r="F127" s="65">
        <v>0</v>
      </c>
      <c r="G127" s="65">
        <v>0</v>
      </c>
      <c r="H127" s="65">
        <v>0</v>
      </c>
      <c r="I127" s="65">
        <v>1700000</v>
      </c>
      <c r="J127" s="65">
        <v>0</v>
      </c>
      <c r="K127" s="65">
        <v>0</v>
      </c>
      <c r="L127" s="65">
        <v>0</v>
      </c>
      <c r="M127" s="65">
        <v>0</v>
      </c>
      <c r="N127" s="65">
        <v>1700000</v>
      </c>
      <c r="O127" s="65">
        <v>0</v>
      </c>
      <c r="P127" s="65">
        <v>0</v>
      </c>
      <c r="Q127" s="65">
        <v>0</v>
      </c>
      <c r="R127" s="65">
        <v>0</v>
      </c>
      <c r="S127" s="65">
        <v>967511.48</v>
      </c>
      <c r="T127" s="65">
        <v>597314.9</v>
      </c>
      <c r="U127" s="65">
        <v>560601.99</v>
      </c>
      <c r="V127" s="65">
        <v>31522.46</v>
      </c>
      <c r="W127" s="65">
        <v>732488.52</v>
      </c>
      <c r="X127" s="65">
        <v>423263.63</v>
      </c>
      <c r="Y127" s="65">
        <v>423263.63</v>
      </c>
      <c r="Z127" s="65">
        <v>0</v>
      </c>
      <c r="AA127" s="65">
        <v>0</v>
      </c>
      <c r="AB127" s="65">
        <v>0</v>
      </c>
      <c r="AC127" s="65">
        <v>1700000</v>
      </c>
    </row>
    <row r="128" spans="1:29" ht="45" x14ac:dyDescent="0.25">
      <c r="A128" s="125" t="s">
        <v>346</v>
      </c>
      <c r="B128" s="125" t="s">
        <v>345</v>
      </c>
      <c r="C128" s="124" t="s">
        <v>120</v>
      </c>
      <c r="D128" s="125" t="s">
        <v>1422</v>
      </c>
      <c r="E128" s="125" t="s">
        <v>1423</v>
      </c>
      <c r="F128" s="65">
        <v>0</v>
      </c>
      <c r="G128" s="65">
        <v>2085000</v>
      </c>
      <c r="H128" s="65">
        <v>0</v>
      </c>
      <c r="I128" s="65">
        <v>0</v>
      </c>
      <c r="J128" s="65">
        <v>0</v>
      </c>
      <c r="K128" s="65">
        <v>0</v>
      </c>
      <c r="L128" s="65">
        <v>0</v>
      </c>
      <c r="M128" s="65">
        <v>0</v>
      </c>
      <c r="N128" s="65">
        <v>2085000</v>
      </c>
      <c r="O128" s="65">
        <v>0</v>
      </c>
      <c r="P128" s="65">
        <v>0</v>
      </c>
      <c r="Q128" s="65">
        <v>47371.44</v>
      </c>
      <c r="R128" s="65">
        <v>2291973.9300000002</v>
      </c>
      <c r="S128" s="65">
        <v>149527.20000000001</v>
      </c>
      <c r="T128" s="65">
        <v>0</v>
      </c>
      <c r="U128" s="65">
        <v>0</v>
      </c>
      <c r="V128" s="65">
        <v>0</v>
      </c>
      <c r="W128" s="65">
        <v>0</v>
      </c>
      <c r="X128" s="65">
        <v>0</v>
      </c>
      <c r="Y128" s="65">
        <v>0</v>
      </c>
      <c r="Z128" s="65">
        <v>0</v>
      </c>
      <c r="AA128" s="65">
        <v>0</v>
      </c>
      <c r="AB128" s="65">
        <v>0</v>
      </c>
      <c r="AC128" s="65">
        <v>2488872.5700000003</v>
      </c>
    </row>
    <row r="129" spans="1:29" ht="30" x14ac:dyDescent="0.25">
      <c r="A129" s="125" t="s">
        <v>348</v>
      </c>
      <c r="B129" s="125" t="s">
        <v>347</v>
      </c>
      <c r="C129" s="124" t="s">
        <v>122</v>
      </c>
      <c r="D129" s="125" t="s">
        <v>1424</v>
      </c>
      <c r="E129" s="125" t="s">
        <v>1425</v>
      </c>
      <c r="F129" s="65">
        <v>0</v>
      </c>
      <c r="G129" s="65">
        <v>420000</v>
      </c>
      <c r="H129" s="65">
        <v>420000</v>
      </c>
      <c r="I129" s="65">
        <v>546000</v>
      </c>
      <c r="J129" s="65">
        <v>0</v>
      </c>
      <c r="K129" s="65">
        <v>0</v>
      </c>
      <c r="L129" s="65">
        <v>0</v>
      </c>
      <c r="M129" s="65">
        <v>0</v>
      </c>
      <c r="N129" s="65">
        <v>1386000</v>
      </c>
      <c r="O129" s="65">
        <v>0</v>
      </c>
      <c r="P129" s="65">
        <v>0</v>
      </c>
      <c r="Q129" s="65">
        <v>0</v>
      </c>
      <c r="R129" s="65">
        <v>5203.8599999999997</v>
      </c>
      <c r="S129" s="65">
        <v>1330560.03</v>
      </c>
      <c r="T129" s="65">
        <v>1330560</v>
      </c>
      <c r="U129" s="65">
        <v>201853.5</v>
      </c>
      <c r="V129" s="65">
        <v>0</v>
      </c>
      <c r="W129" s="65">
        <v>0</v>
      </c>
      <c r="X129" s="65">
        <v>0</v>
      </c>
      <c r="Y129" s="65">
        <v>0</v>
      </c>
      <c r="Z129" s="65">
        <v>0</v>
      </c>
      <c r="AA129" s="65">
        <v>0</v>
      </c>
      <c r="AB129" s="65">
        <v>0</v>
      </c>
      <c r="AC129" s="65">
        <v>1335763.8900000001</v>
      </c>
    </row>
    <row r="130" spans="1:29" ht="45" x14ac:dyDescent="0.25">
      <c r="A130" s="125" t="s">
        <v>350</v>
      </c>
      <c r="B130" s="125" t="s">
        <v>349</v>
      </c>
      <c r="C130" s="124" t="s">
        <v>169</v>
      </c>
      <c r="D130" s="125" t="s">
        <v>1426</v>
      </c>
      <c r="E130" s="125" t="s">
        <v>1427</v>
      </c>
      <c r="F130" s="65">
        <v>0</v>
      </c>
      <c r="G130" s="65">
        <v>52000</v>
      </c>
      <c r="H130" s="65">
        <v>52000</v>
      </c>
      <c r="I130" s="65">
        <v>24640</v>
      </c>
      <c r="J130" s="65">
        <v>0</v>
      </c>
      <c r="K130" s="65">
        <v>0</v>
      </c>
      <c r="L130" s="65">
        <v>0</v>
      </c>
      <c r="M130" s="65">
        <v>0</v>
      </c>
      <c r="N130" s="65">
        <v>128640</v>
      </c>
      <c r="O130" s="65">
        <v>0</v>
      </c>
      <c r="P130" s="65">
        <v>0</v>
      </c>
      <c r="Q130" s="65">
        <v>0</v>
      </c>
      <c r="R130" s="65">
        <v>0</v>
      </c>
      <c r="S130" s="65">
        <v>128640</v>
      </c>
      <c r="T130" s="65">
        <v>128640</v>
      </c>
      <c r="U130" s="65">
        <v>7920</v>
      </c>
      <c r="V130" s="65">
        <v>0</v>
      </c>
      <c r="W130" s="65">
        <v>0</v>
      </c>
      <c r="X130" s="65">
        <v>0</v>
      </c>
      <c r="Y130" s="65">
        <v>0</v>
      </c>
      <c r="Z130" s="65">
        <v>0</v>
      </c>
      <c r="AA130" s="65">
        <v>0</v>
      </c>
      <c r="AB130" s="65">
        <v>0</v>
      </c>
      <c r="AC130" s="65">
        <v>128640</v>
      </c>
    </row>
    <row r="131" spans="1:29" x14ac:dyDescent="0.25">
      <c r="A131" s="125" t="s">
        <v>353</v>
      </c>
      <c r="B131" s="125" t="s">
        <v>352</v>
      </c>
      <c r="C131" s="125" t="s">
        <v>170</v>
      </c>
      <c r="D131" s="125" t="s">
        <v>1428</v>
      </c>
      <c r="E131" s="125" t="s">
        <v>1429</v>
      </c>
      <c r="F131" s="65">
        <v>0</v>
      </c>
      <c r="G131" s="65">
        <v>5418485</v>
      </c>
      <c r="H131" s="65">
        <v>0</v>
      </c>
      <c r="I131" s="65">
        <v>0</v>
      </c>
      <c r="J131" s="65">
        <v>0</v>
      </c>
      <c r="K131" s="65">
        <v>0</v>
      </c>
      <c r="L131" s="65">
        <v>0</v>
      </c>
      <c r="M131" s="65">
        <v>0</v>
      </c>
      <c r="N131" s="65">
        <v>5418485</v>
      </c>
      <c r="O131" s="65">
        <v>0</v>
      </c>
      <c r="P131" s="65">
        <v>0</v>
      </c>
      <c r="Q131" s="65">
        <v>882767.25</v>
      </c>
      <c r="R131" s="65">
        <v>2159200.7999999998</v>
      </c>
      <c r="S131" s="65">
        <v>2376516.9500000002</v>
      </c>
      <c r="T131" s="65">
        <v>2376516.9500000002</v>
      </c>
      <c r="U131" s="65">
        <v>2376516.9500000002</v>
      </c>
      <c r="V131" s="65">
        <v>0</v>
      </c>
      <c r="W131" s="65">
        <v>0</v>
      </c>
      <c r="X131" s="65">
        <v>0</v>
      </c>
      <c r="Y131" s="65">
        <v>0</v>
      </c>
      <c r="Z131" s="65">
        <v>0</v>
      </c>
      <c r="AA131" s="65">
        <v>0</v>
      </c>
      <c r="AB131" s="65">
        <v>0</v>
      </c>
      <c r="AC131" s="65">
        <v>5418485</v>
      </c>
    </row>
    <row r="132" spans="1:29" ht="30" x14ac:dyDescent="0.25">
      <c r="A132" s="125" t="s">
        <v>355</v>
      </c>
      <c r="B132" s="125" t="s">
        <v>354</v>
      </c>
      <c r="C132" s="124" t="s">
        <v>171</v>
      </c>
      <c r="D132" s="125" t="s">
        <v>1430</v>
      </c>
      <c r="E132" s="125" t="s">
        <v>1431</v>
      </c>
      <c r="F132" s="65">
        <v>0</v>
      </c>
      <c r="G132" s="65">
        <v>0</v>
      </c>
      <c r="H132" s="65">
        <v>12160529</v>
      </c>
      <c r="I132" s="65">
        <v>0</v>
      </c>
      <c r="J132" s="65">
        <v>0</v>
      </c>
      <c r="K132" s="65">
        <v>0</v>
      </c>
      <c r="L132" s="65">
        <v>0</v>
      </c>
      <c r="M132" s="65">
        <v>0</v>
      </c>
      <c r="N132" s="65">
        <v>12160529</v>
      </c>
      <c r="O132" s="65">
        <v>0</v>
      </c>
      <c r="P132" s="65">
        <v>0</v>
      </c>
      <c r="Q132" s="65">
        <v>0</v>
      </c>
      <c r="R132" s="65">
        <v>3927348.36</v>
      </c>
      <c r="S132" s="65">
        <v>6432891.6399999997</v>
      </c>
      <c r="T132" s="65">
        <v>6432891.6399999997</v>
      </c>
      <c r="U132" s="65">
        <v>6432891.6399999997</v>
      </c>
      <c r="V132" s="65">
        <v>1646084.46</v>
      </c>
      <c r="W132" s="65">
        <v>1800289</v>
      </c>
      <c r="X132" s="65">
        <v>1800289</v>
      </c>
      <c r="Y132" s="65">
        <v>1800289</v>
      </c>
      <c r="Z132" s="65">
        <v>0</v>
      </c>
      <c r="AA132" s="65">
        <v>0</v>
      </c>
      <c r="AB132" s="65">
        <v>0</v>
      </c>
      <c r="AC132" s="65">
        <v>12160529</v>
      </c>
    </row>
    <row r="133" spans="1:29" x14ac:dyDescent="0.25">
      <c r="A133" s="125" t="s">
        <v>357</v>
      </c>
      <c r="B133" s="125" t="s">
        <v>356</v>
      </c>
      <c r="C133" s="124" t="s">
        <v>172</v>
      </c>
      <c r="D133" s="125" t="s">
        <v>1432</v>
      </c>
      <c r="E133" s="125" t="s">
        <v>1433</v>
      </c>
      <c r="F133" s="65">
        <v>0</v>
      </c>
      <c r="G133" s="65">
        <v>477950</v>
      </c>
      <c r="H133" s="65">
        <v>0</v>
      </c>
      <c r="I133" s="65">
        <v>0</v>
      </c>
      <c r="J133" s="65">
        <v>0</v>
      </c>
      <c r="K133" s="65">
        <v>0</v>
      </c>
      <c r="L133" s="65">
        <v>0</v>
      </c>
      <c r="M133" s="65">
        <v>0</v>
      </c>
      <c r="N133" s="65">
        <v>477950</v>
      </c>
      <c r="O133" s="65">
        <v>0</v>
      </c>
      <c r="P133" s="65">
        <v>0</v>
      </c>
      <c r="Q133" s="65">
        <v>756248.79</v>
      </c>
      <c r="R133" s="65">
        <v>0</v>
      </c>
      <c r="S133" s="65">
        <v>0</v>
      </c>
      <c r="T133" s="65">
        <v>0</v>
      </c>
      <c r="U133" s="65">
        <v>0</v>
      </c>
      <c r="V133" s="65">
        <v>0</v>
      </c>
      <c r="W133" s="65">
        <v>0</v>
      </c>
      <c r="X133" s="65">
        <v>0</v>
      </c>
      <c r="Y133" s="65">
        <v>0</v>
      </c>
      <c r="Z133" s="65">
        <v>0</v>
      </c>
      <c r="AA133" s="65">
        <v>0</v>
      </c>
      <c r="AB133" s="65">
        <v>0</v>
      </c>
      <c r="AC133" s="65">
        <v>756248.79</v>
      </c>
    </row>
    <row r="134" spans="1:29" x14ac:dyDescent="0.25">
      <c r="A134" s="125" t="s">
        <v>357</v>
      </c>
      <c r="B134" s="125" t="s">
        <v>356</v>
      </c>
      <c r="C134" s="124" t="s">
        <v>172</v>
      </c>
      <c r="D134" s="125" t="s">
        <v>1434</v>
      </c>
      <c r="E134" s="125" t="s">
        <v>1435</v>
      </c>
      <c r="F134" s="65">
        <v>0</v>
      </c>
      <c r="G134" s="65">
        <v>7790695</v>
      </c>
      <c r="H134" s="65">
        <v>7072205.6900000004</v>
      </c>
      <c r="I134" s="65">
        <v>0</v>
      </c>
      <c r="J134" s="65">
        <v>0</v>
      </c>
      <c r="K134" s="65">
        <v>0</v>
      </c>
      <c r="L134" s="65">
        <v>0</v>
      </c>
      <c r="M134" s="65">
        <v>0</v>
      </c>
      <c r="N134" s="65">
        <v>14862900.690000001</v>
      </c>
      <c r="O134" s="65">
        <v>0</v>
      </c>
      <c r="P134" s="65">
        <v>0</v>
      </c>
      <c r="Q134" s="65">
        <v>8835338.9299999997</v>
      </c>
      <c r="R134" s="65">
        <v>11215175.02</v>
      </c>
      <c r="S134" s="65">
        <v>0</v>
      </c>
      <c r="T134" s="65">
        <v>0</v>
      </c>
      <c r="U134" s="65">
        <v>0</v>
      </c>
      <c r="V134" s="65">
        <v>0</v>
      </c>
      <c r="W134" s="65">
        <v>0</v>
      </c>
      <c r="X134" s="65">
        <v>0</v>
      </c>
      <c r="Y134" s="65">
        <v>0</v>
      </c>
      <c r="Z134" s="65">
        <v>0</v>
      </c>
      <c r="AA134" s="65">
        <v>0</v>
      </c>
      <c r="AB134" s="65">
        <v>0</v>
      </c>
      <c r="AC134" s="65">
        <v>20050513.949999999</v>
      </c>
    </row>
    <row r="135" spans="1:29" x14ac:dyDescent="0.25">
      <c r="A135" s="125" t="s">
        <v>359</v>
      </c>
      <c r="B135" s="125" t="s">
        <v>358</v>
      </c>
      <c r="C135" s="125" t="s">
        <v>173</v>
      </c>
      <c r="D135" s="125" t="s">
        <v>1436</v>
      </c>
      <c r="E135" s="125" t="s">
        <v>1437</v>
      </c>
      <c r="F135" s="65">
        <v>0</v>
      </c>
      <c r="G135" s="65">
        <v>0</v>
      </c>
      <c r="H135" s="65">
        <v>73345.83</v>
      </c>
      <c r="I135" s="65">
        <v>40033.629999999997</v>
      </c>
      <c r="J135" s="65">
        <v>0</v>
      </c>
      <c r="K135" s="65">
        <v>0</v>
      </c>
      <c r="L135" s="65">
        <v>0</v>
      </c>
      <c r="M135" s="65">
        <v>0</v>
      </c>
      <c r="N135" s="65">
        <v>113379.45999999999</v>
      </c>
      <c r="O135" s="65">
        <v>0</v>
      </c>
      <c r="P135" s="65">
        <v>0</v>
      </c>
      <c r="Q135" s="65">
        <v>0</v>
      </c>
      <c r="R135" s="65">
        <v>136588.67000000001</v>
      </c>
      <c r="S135" s="65">
        <v>0</v>
      </c>
      <c r="T135" s="65">
        <v>0</v>
      </c>
      <c r="U135" s="65">
        <v>0</v>
      </c>
      <c r="V135" s="65">
        <v>0</v>
      </c>
      <c r="W135" s="65">
        <v>0</v>
      </c>
      <c r="X135" s="65">
        <v>0</v>
      </c>
      <c r="Y135" s="65">
        <v>0</v>
      </c>
      <c r="Z135" s="65">
        <v>0</v>
      </c>
      <c r="AA135" s="65">
        <v>0</v>
      </c>
      <c r="AB135" s="65">
        <v>0</v>
      </c>
      <c r="AC135" s="65">
        <v>136588.67000000001</v>
      </c>
    </row>
    <row r="136" spans="1:29" ht="45" x14ac:dyDescent="0.25">
      <c r="A136" s="125" t="s">
        <v>359</v>
      </c>
      <c r="B136" s="125" t="s">
        <v>360</v>
      </c>
      <c r="C136" s="124" t="s">
        <v>174</v>
      </c>
      <c r="D136" s="125" t="s">
        <v>1438</v>
      </c>
      <c r="E136" s="125" t="s">
        <v>1439</v>
      </c>
      <c r="F136" s="65">
        <v>0</v>
      </c>
      <c r="G136" s="65">
        <v>0</v>
      </c>
      <c r="H136" s="65">
        <v>62015.02</v>
      </c>
      <c r="I136" s="65">
        <v>41335.879999999997</v>
      </c>
      <c r="J136" s="65">
        <v>0</v>
      </c>
      <c r="K136" s="65">
        <v>0</v>
      </c>
      <c r="L136" s="65">
        <v>0</v>
      </c>
      <c r="M136" s="65">
        <v>0</v>
      </c>
      <c r="N136" s="65">
        <v>103350.9</v>
      </c>
      <c r="O136" s="65">
        <v>0</v>
      </c>
      <c r="P136" s="65">
        <v>0</v>
      </c>
      <c r="Q136" s="65">
        <v>0</v>
      </c>
      <c r="R136" s="65">
        <v>107623.99</v>
      </c>
      <c r="S136" s="65">
        <v>0</v>
      </c>
      <c r="T136" s="65">
        <v>0</v>
      </c>
      <c r="U136" s="65">
        <v>0</v>
      </c>
      <c r="V136" s="65">
        <v>0</v>
      </c>
      <c r="W136" s="65">
        <v>0</v>
      </c>
      <c r="X136" s="65">
        <v>0</v>
      </c>
      <c r="Y136" s="65">
        <v>0</v>
      </c>
      <c r="Z136" s="65">
        <v>0</v>
      </c>
      <c r="AA136" s="65">
        <v>0</v>
      </c>
      <c r="AB136" s="65">
        <v>0</v>
      </c>
      <c r="AC136" s="65">
        <v>107623.99</v>
      </c>
    </row>
    <row r="137" spans="1:29" x14ac:dyDescent="0.25">
      <c r="A137" s="125" t="s">
        <v>362</v>
      </c>
      <c r="B137" s="125" t="s">
        <v>361</v>
      </c>
      <c r="C137" s="124" t="s">
        <v>175</v>
      </c>
      <c r="D137" s="125" t="s">
        <v>1440</v>
      </c>
      <c r="E137" s="125" t="s">
        <v>1441</v>
      </c>
      <c r="F137" s="65">
        <v>0</v>
      </c>
      <c r="G137" s="65">
        <v>0</v>
      </c>
      <c r="H137" s="65">
        <v>0</v>
      </c>
      <c r="I137" s="65">
        <v>476545.59</v>
      </c>
      <c r="J137" s="65">
        <v>0</v>
      </c>
      <c r="K137" s="65">
        <v>0</v>
      </c>
      <c r="L137" s="65">
        <v>0</v>
      </c>
      <c r="M137" s="65">
        <v>0</v>
      </c>
      <c r="N137" s="65">
        <v>476545.59</v>
      </c>
      <c r="O137" s="65">
        <v>0</v>
      </c>
      <c r="P137" s="65">
        <v>0</v>
      </c>
      <c r="Q137" s="65">
        <v>0</v>
      </c>
      <c r="R137" s="65">
        <v>476507.1</v>
      </c>
      <c r="S137" s="65">
        <v>0</v>
      </c>
      <c r="T137" s="65">
        <v>0</v>
      </c>
      <c r="U137" s="65">
        <v>0</v>
      </c>
      <c r="V137" s="65">
        <v>0</v>
      </c>
      <c r="W137" s="65">
        <v>0</v>
      </c>
      <c r="X137" s="65">
        <v>0</v>
      </c>
      <c r="Y137" s="65">
        <v>0</v>
      </c>
      <c r="Z137" s="65">
        <v>0</v>
      </c>
      <c r="AA137" s="65">
        <v>0</v>
      </c>
      <c r="AB137" s="65">
        <v>0</v>
      </c>
      <c r="AC137" s="65">
        <v>476507.1</v>
      </c>
    </row>
    <row r="138" spans="1:29" ht="45" x14ac:dyDescent="0.25">
      <c r="A138" s="125" t="s">
        <v>364</v>
      </c>
      <c r="B138" s="125" t="s">
        <v>363</v>
      </c>
      <c r="C138" s="124" t="s">
        <v>176</v>
      </c>
      <c r="D138" s="125" t="s">
        <v>1442</v>
      </c>
      <c r="E138" s="125" t="s">
        <v>1443</v>
      </c>
      <c r="F138" s="65">
        <v>0</v>
      </c>
      <c r="G138" s="65">
        <v>80500.31</v>
      </c>
      <c r="H138" s="65">
        <v>93851.19</v>
      </c>
      <c r="I138" s="65">
        <v>74949.45</v>
      </c>
      <c r="J138" s="65">
        <v>0</v>
      </c>
      <c r="K138" s="65">
        <v>0</v>
      </c>
      <c r="L138" s="65">
        <v>0</v>
      </c>
      <c r="M138" s="65">
        <v>0</v>
      </c>
      <c r="N138" s="65">
        <v>249300.95</v>
      </c>
      <c r="O138" s="65">
        <v>0</v>
      </c>
      <c r="P138" s="65">
        <v>0</v>
      </c>
      <c r="Q138" s="65">
        <v>60155.5</v>
      </c>
      <c r="R138" s="65">
        <v>143559.22</v>
      </c>
      <c r="S138" s="65">
        <v>0</v>
      </c>
      <c r="T138" s="65">
        <v>0</v>
      </c>
      <c r="U138" s="65">
        <v>0</v>
      </c>
      <c r="V138" s="65">
        <v>0</v>
      </c>
      <c r="W138" s="65">
        <v>0</v>
      </c>
      <c r="X138" s="65">
        <v>0</v>
      </c>
      <c r="Y138" s="65">
        <v>0</v>
      </c>
      <c r="Z138" s="65">
        <v>0</v>
      </c>
      <c r="AA138" s="65">
        <v>0</v>
      </c>
      <c r="AB138" s="65">
        <v>0</v>
      </c>
      <c r="AC138" s="65">
        <v>203714.72</v>
      </c>
    </row>
    <row r="139" spans="1:29" ht="45" x14ac:dyDescent="0.25">
      <c r="A139" s="125" t="s">
        <v>366</v>
      </c>
      <c r="B139" s="125" t="s">
        <v>365</v>
      </c>
      <c r="C139" s="124" t="s">
        <v>177</v>
      </c>
      <c r="D139" s="125" t="s">
        <v>1444</v>
      </c>
      <c r="E139" s="125" t="s">
        <v>1445</v>
      </c>
      <c r="F139" s="65">
        <v>0</v>
      </c>
      <c r="G139" s="65">
        <v>1881621</v>
      </c>
      <c r="H139" s="65">
        <v>0</v>
      </c>
      <c r="I139" s="65">
        <v>0</v>
      </c>
      <c r="J139" s="65">
        <v>0</v>
      </c>
      <c r="K139" s="65">
        <v>0</v>
      </c>
      <c r="L139" s="65">
        <v>0</v>
      </c>
      <c r="M139" s="65">
        <v>0</v>
      </c>
      <c r="N139" s="65">
        <v>1881621</v>
      </c>
      <c r="O139" s="65">
        <v>0</v>
      </c>
      <c r="P139" s="65">
        <v>0</v>
      </c>
      <c r="Q139" s="65">
        <v>228044.81</v>
      </c>
      <c r="R139" s="65">
        <v>585087.84000000008</v>
      </c>
      <c r="S139" s="65">
        <v>943925.28</v>
      </c>
      <c r="T139" s="65">
        <v>472145.02</v>
      </c>
      <c r="U139" s="65">
        <v>472145.02</v>
      </c>
      <c r="V139" s="65">
        <v>291935.65000000002</v>
      </c>
      <c r="W139" s="65">
        <v>635577.89</v>
      </c>
      <c r="X139" s="65">
        <v>346923.17</v>
      </c>
      <c r="Y139" s="65">
        <v>346923.17</v>
      </c>
      <c r="Z139" s="65">
        <v>0</v>
      </c>
      <c r="AA139" s="65">
        <v>0</v>
      </c>
      <c r="AB139" s="65">
        <v>0</v>
      </c>
      <c r="AC139" s="65">
        <v>2392635.8200000003</v>
      </c>
    </row>
    <row r="140" spans="1:29" ht="45" x14ac:dyDescent="0.25">
      <c r="A140" s="125" t="s">
        <v>368</v>
      </c>
      <c r="B140" s="125" t="s">
        <v>367</v>
      </c>
      <c r="C140" s="124" t="s">
        <v>178</v>
      </c>
      <c r="D140" s="125" t="s">
        <v>1446</v>
      </c>
      <c r="E140" s="125" t="s">
        <v>1447</v>
      </c>
      <c r="F140" s="65">
        <v>0</v>
      </c>
      <c r="G140" s="65">
        <v>201531</v>
      </c>
      <c r="H140" s="65">
        <v>4635974</v>
      </c>
      <c r="I140" s="65">
        <v>0</v>
      </c>
      <c r="J140" s="65">
        <v>0</v>
      </c>
      <c r="K140" s="65">
        <v>0</v>
      </c>
      <c r="L140" s="65">
        <v>0</v>
      </c>
      <c r="M140" s="65">
        <v>0</v>
      </c>
      <c r="N140" s="65">
        <v>4837505</v>
      </c>
      <c r="O140" s="65">
        <v>0</v>
      </c>
      <c r="P140" s="65">
        <v>0</v>
      </c>
      <c r="Q140" s="65">
        <v>798415.42</v>
      </c>
      <c r="R140" s="65">
        <v>2158225.58</v>
      </c>
      <c r="S140" s="65">
        <v>202714.9</v>
      </c>
      <c r="T140" s="65">
        <v>5666.06</v>
      </c>
      <c r="U140" s="65">
        <v>5666.06</v>
      </c>
      <c r="V140" s="65">
        <v>5666.06</v>
      </c>
      <c r="W140" s="65">
        <v>648402.11</v>
      </c>
      <c r="X140" s="65">
        <v>0</v>
      </c>
      <c r="Y140" s="65">
        <v>0</v>
      </c>
      <c r="Z140" s="65">
        <v>0</v>
      </c>
      <c r="AA140" s="65">
        <v>0</v>
      </c>
      <c r="AB140" s="65">
        <v>0</v>
      </c>
      <c r="AC140" s="65">
        <v>3807758.01</v>
      </c>
    </row>
    <row r="141" spans="1:29" x14ac:dyDescent="0.25">
      <c r="A141" s="125" t="s">
        <v>370</v>
      </c>
      <c r="B141" s="125" t="s">
        <v>369</v>
      </c>
      <c r="C141" s="124" t="s">
        <v>179</v>
      </c>
      <c r="D141" s="125" t="s">
        <v>1448</v>
      </c>
      <c r="E141" s="125" t="s">
        <v>1449</v>
      </c>
      <c r="F141" s="65">
        <v>0</v>
      </c>
      <c r="G141" s="65">
        <v>1358716</v>
      </c>
      <c r="H141" s="65">
        <v>425458</v>
      </c>
      <c r="I141" s="65">
        <v>411732</v>
      </c>
      <c r="J141" s="65">
        <v>0</v>
      </c>
      <c r="K141" s="65">
        <v>0</v>
      </c>
      <c r="L141" s="65">
        <v>0</v>
      </c>
      <c r="M141" s="65">
        <v>0</v>
      </c>
      <c r="N141" s="65">
        <v>2195906</v>
      </c>
      <c r="O141" s="65">
        <v>0</v>
      </c>
      <c r="P141" s="65">
        <v>0</v>
      </c>
      <c r="Q141" s="65">
        <v>755560</v>
      </c>
      <c r="R141" s="65">
        <v>803600</v>
      </c>
      <c r="S141" s="65">
        <v>629668</v>
      </c>
      <c r="T141" s="65">
        <v>0</v>
      </c>
      <c r="U141" s="65">
        <v>0</v>
      </c>
      <c r="V141" s="65">
        <v>0</v>
      </c>
      <c r="W141" s="65">
        <v>0</v>
      </c>
      <c r="X141" s="65">
        <v>0</v>
      </c>
      <c r="Y141" s="65">
        <v>0</v>
      </c>
      <c r="Z141" s="65">
        <v>0</v>
      </c>
      <c r="AA141" s="65">
        <v>0</v>
      </c>
      <c r="AB141" s="65">
        <v>0</v>
      </c>
      <c r="AC141" s="65">
        <v>2188828</v>
      </c>
    </row>
    <row r="142" spans="1:29" ht="45" x14ac:dyDescent="0.25">
      <c r="A142" s="125" t="s">
        <v>372</v>
      </c>
      <c r="B142" s="125" t="s">
        <v>371</v>
      </c>
      <c r="C142" s="124" t="s">
        <v>112</v>
      </c>
      <c r="D142" s="125" t="s">
        <v>1450</v>
      </c>
      <c r="E142" s="125" t="s">
        <v>1451</v>
      </c>
      <c r="F142" s="65">
        <v>0</v>
      </c>
      <c r="G142" s="65">
        <v>1938145.99</v>
      </c>
      <c r="H142" s="65">
        <v>3804000</v>
      </c>
      <c r="I142" s="65">
        <v>2556000</v>
      </c>
      <c r="J142" s="65">
        <v>1</v>
      </c>
      <c r="K142" s="65">
        <v>-1785388.34</v>
      </c>
      <c r="L142" s="65">
        <v>0</v>
      </c>
      <c r="M142" s="65">
        <v>0</v>
      </c>
      <c r="N142" s="65">
        <v>6512757.6500000004</v>
      </c>
      <c r="O142" s="65">
        <v>0</v>
      </c>
      <c r="P142" s="65">
        <v>282683.11</v>
      </c>
      <c r="Q142" s="65">
        <v>434743.62</v>
      </c>
      <c r="R142" s="65">
        <v>500656.67999999993</v>
      </c>
      <c r="S142" s="65">
        <v>9175870.629999999</v>
      </c>
      <c r="T142" s="65">
        <v>1313388.3</v>
      </c>
      <c r="U142" s="65">
        <v>945066.79999999993</v>
      </c>
      <c r="V142" s="65">
        <v>107368.43000000001</v>
      </c>
      <c r="W142" s="65">
        <v>0</v>
      </c>
      <c r="X142" s="65">
        <v>0</v>
      </c>
      <c r="Y142" s="65">
        <v>0</v>
      </c>
      <c r="Z142" s="65">
        <v>0</v>
      </c>
      <c r="AA142" s="65">
        <v>0</v>
      </c>
      <c r="AB142" s="65">
        <v>0</v>
      </c>
      <c r="AC142" s="65">
        <v>10393954.039999999</v>
      </c>
    </row>
    <row r="143" spans="1:29" ht="45" x14ac:dyDescent="0.25">
      <c r="A143" s="125" t="s">
        <v>372</v>
      </c>
      <c r="B143" s="125" t="s">
        <v>371</v>
      </c>
      <c r="C143" s="124" t="s">
        <v>112</v>
      </c>
      <c r="D143" s="125" t="s">
        <v>1452</v>
      </c>
      <c r="E143" s="125" t="s">
        <v>1453</v>
      </c>
      <c r="F143" s="65">
        <v>0</v>
      </c>
      <c r="G143" s="65">
        <v>2154289.44</v>
      </c>
      <c r="H143" s="65">
        <v>0</v>
      </c>
      <c r="I143" s="65">
        <v>0</v>
      </c>
      <c r="J143" s="65">
        <v>1</v>
      </c>
      <c r="K143" s="65">
        <v>-5147.3599999999997</v>
      </c>
      <c r="L143" s="65">
        <v>0</v>
      </c>
      <c r="M143" s="65">
        <v>0</v>
      </c>
      <c r="N143" s="65">
        <v>2149142.08</v>
      </c>
      <c r="O143" s="65">
        <v>0</v>
      </c>
      <c r="P143" s="65">
        <v>30048.239999999998</v>
      </c>
      <c r="Q143" s="65">
        <v>0</v>
      </c>
      <c r="R143" s="65">
        <v>0</v>
      </c>
      <c r="S143" s="65">
        <v>0</v>
      </c>
      <c r="T143" s="65">
        <v>0</v>
      </c>
      <c r="U143" s="65">
        <v>0</v>
      </c>
      <c r="V143" s="65">
        <v>0</v>
      </c>
      <c r="W143" s="65">
        <v>0</v>
      </c>
      <c r="X143" s="65">
        <v>0</v>
      </c>
      <c r="Y143" s="65">
        <v>0</v>
      </c>
      <c r="Z143" s="65">
        <v>0</v>
      </c>
      <c r="AA143" s="65">
        <v>0</v>
      </c>
      <c r="AB143" s="65">
        <v>0</v>
      </c>
      <c r="AC143" s="65">
        <v>30048.239999999998</v>
      </c>
    </row>
    <row r="144" spans="1:29" ht="30" x14ac:dyDescent="0.25">
      <c r="A144" s="125" t="s">
        <v>374</v>
      </c>
      <c r="B144" s="125" t="s">
        <v>373</v>
      </c>
      <c r="C144" s="124" t="s">
        <v>180</v>
      </c>
      <c r="D144" s="125" t="s">
        <v>1454</v>
      </c>
      <c r="E144" s="125" t="s">
        <v>1455</v>
      </c>
      <c r="F144" s="65">
        <v>0</v>
      </c>
      <c r="G144" s="65">
        <v>1239012.25</v>
      </c>
      <c r="H144" s="65">
        <v>2119055.61</v>
      </c>
      <c r="I144" s="65">
        <v>1702502.92</v>
      </c>
      <c r="J144" s="65">
        <v>0</v>
      </c>
      <c r="K144" s="65">
        <v>0</v>
      </c>
      <c r="L144" s="65">
        <v>0</v>
      </c>
      <c r="M144" s="65">
        <v>0</v>
      </c>
      <c r="N144" s="65">
        <v>5060570.7799999993</v>
      </c>
      <c r="O144" s="65">
        <v>0</v>
      </c>
      <c r="P144" s="65">
        <v>0</v>
      </c>
      <c r="Q144" s="65">
        <v>14708.12</v>
      </c>
      <c r="R144" s="65">
        <v>591506.85</v>
      </c>
      <c r="S144" s="65">
        <v>4454355.8099999996</v>
      </c>
      <c r="T144" s="65">
        <v>4454355.8099999996</v>
      </c>
      <c r="U144" s="65">
        <v>4454355.8099999996</v>
      </c>
      <c r="V144" s="65">
        <v>216505.39</v>
      </c>
      <c r="W144" s="65">
        <v>0</v>
      </c>
      <c r="X144" s="65">
        <v>0</v>
      </c>
      <c r="Y144" s="65">
        <v>0</v>
      </c>
      <c r="Z144" s="65">
        <v>0</v>
      </c>
      <c r="AA144" s="65">
        <v>0</v>
      </c>
      <c r="AB144" s="65">
        <v>0</v>
      </c>
      <c r="AC144" s="65">
        <v>5060570.7799999993</v>
      </c>
    </row>
    <row r="145" spans="1:29" ht="30" x14ac:dyDescent="0.25">
      <c r="A145" s="125" t="s">
        <v>376</v>
      </c>
      <c r="B145" s="125" t="s">
        <v>375</v>
      </c>
      <c r="C145" s="124" t="s">
        <v>101</v>
      </c>
      <c r="D145" s="125" t="s">
        <v>1456</v>
      </c>
      <c r="E145" s="125" t="s">
        <v>1457</v>
      </c>
      <c r="F145" s="65">
        <v>0</v>
      </c>
      <c r="G145" s="65">
        <v>436495.01</v>
      </c>
      <c r="H145" s="65">
        <v>266200</v>
      </c>
      <c r="I145" s="65">
        <v>220000</v>
      </c>
      <c r="J145" s="65">
        <v>0</v>
      </c>
      <c r="K145" s="65">
        <v>0</v>
      </c>
      <c r="L145" s="65">
        <v>0</v>
      </c>
      <c r="M145" s="65">
        <v>0</v>
      </c>
      <c r="N145" s="65">
        <v>922695.01</v>
      </c>
      <c r="O145" s="65">
        <v>0</v>
      </c>
      <c r="P145" s="65">
        <v>282073.55</v>
      </c>
      <c r="Q145" s="65">
        <v>244852.17</v>
      </c>
      <c r="R145" s="65">
        <v>237886.19</v>
      </c>
      <c r="S145" s="65">
        <v>286354.09999999998</v>
      </c>
      <c r="T145" s="65">
        <v>7563.95</v>
      </c>
      <c r="U145" s="65">
        <v>7563.95</v>
      </c>
      <c r="V145" s="65">
        <v>7563.95</v>
      </c>
      <c r="W145" s="65">
        <v>0</v>
      </c>
      <c r="X145" s="65">
        <v>0</v>
      </c>
      <c r="Y145" s="65">
        <v>0</v>
      </c>
      <c r="Z145" s="65">
        <v>0</v>
      </c>
      <c r="AA145" s="65">
        <v>0</v>
      </c>
      <c r="AB145" s="65">
        <v>0</v>
      </c>
      <c r="AC145" s="65">
        <v>1051166.0099999998</v>
      </c>
    </row>
    <row r="146" spans="1:29" ht="30" x14ac:dyDescent="0.25">
      <c r="A146" s="125" t="s">
        <v>378</v>
      </c>
      <c r="B146" s="125" t="s">
        <v>377</v>
      </c>
      <c r="C146" s="124" t="s">
        <v>181</v>
      </c>
      <c r="D146" s="125" t="s">
        <v>1458</v>
      </c>
      <c r="E146" s="125" t="s">
        <v>1459</v>
      </c>
      <c r="F146" s="65">
        <v>0</v>
      </c>
      <c r="G146" s="65">
        <v>89962.4</v>
      </c>
      <c r="H146" s="65">
        <v>0</v>
      </c>
      <c r="I146" s="65">
        <v>0</v>
      </c>
      <c r="J146" s="65">
        <v>1</v>
      </c>
      <c r="K146" s="65">
        <v>0</v>
      </c>
      <c r="L146" s="65">
        <v>0</v>
      </c>
      <c r="M146" s="65">
        <v>0</v>
      </c>
      <c r="N146" s="65">
        <v>89963.4</v>
      </c>
      <c r="O146" s="65">
        <v>0</v>
      </c>
      <c r="P146" s="65">
        <v>35067.56</v>
      </c>
      <c r="Q146" s="65">
        <v>24709.91</v>
      </c>
      <c r="R146" s="65">
        <v>30131.61</v>
      </c>
      <c r="S146" s="65">
        <v>0</v>
      </c>
      <c r="T146" s="65">
        <v>0</v>
      </c>
      <c r="U146" s="65">
        <v>0</v>
      </c>
      <c r="V146" s="65">
        <v>0</v>
      </c>
      <c r="W146" s="65">
        <v>0</v>
      </c>
      <c r="X146" s="65">
        <v>0</v>
      </c>
      <c r="Y146" s="65">
        <v>0</v>
      </c>
      <c r="Z146" s="65">
        <v>0</v>
      </c>
      <c r="AA146" s="65">
        <v>0</v>
      </c>
      <c r="AB146" s="65">
        <v>0</v>
      </c>
      <c r="AC146" s="65">
        <v>89909.08</v>
      </c>
    </row>
    <row r="147" spans="1:29" ht="45" x14ac:dyDescent="0.25">
      <c r="A147" s="125" t="s">
        <v>380</v>
      </c>
      <c r="B147" s="125" t="s">
        <v>379</v>
      </c>
      <c r="C147" s="124" t="s">
        <v>141</v>
      </c>
      <c r="D147" s="125" t="s">
        <v>1460</v>
      </c>
      <c r="E147" s="125" t="s">
        <v>1461</v>
      </c>
      <c r="F147" s="65">
        <v>0</v>
      </c>
      <c r="G147" s="65">
        <v>14212878</v>
      </c>
      <c r="H147" s="65">
        <v>-1421711</v>
      </c>
      <c r="I147" s="65">
        <v>-569835</v>
      </c>
      <c r="J147" s="65">
        <v>0</v>
      </c>
      <c r="K147" s="65">
        <v>0</v>
      </c>
      <c r="L147" s="65">
        <v>0</v>
      </c>
      <c r="M147" s="65">
        <v>0</v>
      </c>
      <c r="N147" s="65">
        <v>12221332</v>
      </c>
      <c r="O147" s="65">
        <v>0</v>
      </c>
      <c r="P147" s="65">
        <v>0</v>
      </c>
      <c r="Q147" s="65">
        <v>0</v>
      </c>
      <c r="R147" s="65">
        <v>0</v>
      </c>
      <c r="S147" s="65">
        <v>12221332</v>
      </c>
      <c r="T147" s="65">
        <v>12221332</v>
      </c>
      <c r="U147" s="65">
        <v>0</v>
      </c>
      <c r="V147" s="65">
        <v>0</v>
      </c>
      <c r="W147" s="65">
        <v>0</v>
      </c>
      <c r="X147" s="65">
        <v>0</v>
      </c>
      <c r="Y147" s="65">
        <v>0</v>
      </c>
      <c r="Z147" s="65">
        <v>0</v>
      </c>
      <c r="AA147" s="65">
        <v>0</v>
      </c>
      <c r="AB147" s="65">
        <v>0</v>
      </c>
      <c r="AC147" s="65">
        <v>12221332</v>
      </c>
    </row>
    <row r="148" spans="1:29" ht="30" x14ac:dyDescent="0.25">
      <c r="A148" s="125" t="s">
        <v>382</v>
      </c>
      <c r="B148" s="125" t="s">
        <v>381</v>
      </c>
      <c r="C148" s="124" t="s">
        <v>110</v>
      </c>
      <c r="D148" s="125" t="s">
        <v>1462</v>
      </c>
      <c r="E148" s="125" t="s">
        <v>1463</v>
      </c>
      <c r="F148" s="65">
        <v>0</v>
      </c>
      <c r="G148" s="65">
        <v>125000</v>
      </c>
      <c r="H148" s="65">
        <v>140000</v>
      </c>
      <c r="I148" s="65">
        <v>150000</v>
      </c>
      <c r="J148" s="65">
        <v>0</v>
      </c>
      <c r="K148" s="65">
        <v>0</v>
      </c>
      <c r="L148" s="65">
        <v>0</v>
      </c>
      <c r="M148" s="65">
        <v>0</v>
      </c>
      <c r="N148" s="65">
        <v>415000</v>
      </c>
      <c r="O148" s="65">
        <v>0</v>
      </c>
      <c r="P148" s="65">
        <v>45992.66</v>
      </c>
      <c r="Q148" s="65">
        <v>51420.59</v>
      </c>
      <c r="R148" s="65">
        <v>144501.87</v>
      </c>
      <c r="S148" s="65">
        <v>224014.38</v>
      </c>
      <c r="T148" s="65">
        <v>24487.62</v>
      </c>
      <c r="U148" s="65">
        <v>24487.62</v>
      </c>
      <c r="V148" s="65">
        <v>24487.62</v>
      </c>
      <c r="W148" s="65">
        <v>0</v>
      </c>
      <c r="X148" s="65">
        <v>0</v>
      </c>
      <c r="Y148" s="65">
        <v>0</v>
      </c>
      <c r="Z148" s="65">
        <v>0</v>
      </c>
      <c r="AA148" s="65">
        <v>0</v>
      </c>
      <c r="AB148" s="65">
        <v>0</v>
      </c>
      <c r="AC148" s="65">
        <v>465929.5</v>
      </c>
    </row>
    <row r="149" spans="1:29" ht="30" x14ac:dyDescent="0.25">
      <c r="A149" s="125" t="s">
        <v>384</v>
      </c>
      <c r="B149" s="125" t="s">
        <v>383</v>
      </c>
      <c r="C149" s="124" t="s">
        <v>111</v>
      </c>
      <c r="D149" s="125" t="s">
        <v>1464</v>
      </c>
      <c r="E149" s="125" t="s">
        <v>1465</v>
      </c>
      <c r="F149" s="65">
        <v>0</v>
      </c>
      <c r="G149" s="65">
        <v>4050000</v>
      </c>
      <c r="H149" s="65">
        <v>2835000</v>
      </c>
      <c r="I149" s="65">
        <v>3159000</v>
      </c>
      <c r="J149" s="65">
        <v>0</v>
      </c>
      <c r="K149" s="65">
        <v>0</v>
      </c>
      <c r="L149" s="65">
        <v>0</v>
      </c>
      <c r="M149" s="65">
        <v>0</v>
      </c>
      <c r="N149" s="65">
        <v>10044000</v>
      </c>
      <c r="O149" s="65">
        <v>0</v>
      </c>
      <c r="P149" s="65">
        <v>0</v>
      </c>
      <c r="Q149" s="65">
        <v>3037770.5799999996</v>
      </c>
      <c r="R149" s="65">
        <v>6250603.3599999994</v>
      </c>
      <c r="S149" s="65">
        <v>644558.41</v>
      </c>
      <c r="T149" s="65">
        <v>644552.41</v>
      </c>
      <c r="U149" s="65">
        <v>644552.41</v>
      </c>
      <c r="V149" s="65">
        <v>0</v>
      </c>
      <c r="W149" s="65">
        <v>0</v>
      </c>
      <c r="X149" s="65">
        <v>0</v>
      </c>
      <c r="Y149" s="65">
        <v>0</v>
      </c>
      <c r="Z149" s="65">
        <v>0</v>
      </c>
      <c r="AA149" s="65">
        <v>0</v>
      </c>
      <c r="AB149" s="65">
        <v>0</v>
      </c>
      <c r="AC149" s="65">
        <v>9932932.3499999996</v>
      </c>
    </row>
    <row r="150" spans="1:29" ht="45" x14ac:dyDescent="0.25">
      <c r="A150" s="125" t="s">
        <v>386</v>
      </c>
      <c r="B150" s="125" t="s">
        <v>385</v>
      </c>
      <c r="C150" s="124" t="s">
        <v>113</v>
      </c>
      <c r="D150" s="125" t="s">
        <v>1466</v>
      </c>
      <c r="E150" s="125" t="s">
        <v>1467</v>
      </c>
      <c r="F150" s="65">
        <v>0</v>
      </c>
      <c r="G150" s="65">
        <v>3606373.82</v>
      </c>
      <c r="H150" s="65">
        <v>2004375</v>
      </c>
      <c r="I150" s="65">
        <v>-3654157.86</v>
      </c>
      <c r="J150" s="65">
        <v>0</v>
      </c>
      <c r="K150" s="65">
        <v>0</v>
      </c>
      <c r="L150" s="65">
        <v>0</v>
      </c>
      <c r="M150" s="65">
        <v>0</v>
      </c>
      <c r="N150" s="65">
        <v>1956590.9600000004</v>
      </c>
      <c r="O150" s="65">
        <v>0</v>
      </c>
      <c r="P150" s="65">
        <v>1378807.5099999998</v>
      </c>
      <c r="Q150" s="65">
        <v>0</v>
      </c>
      <c r="R150" s="65">
        <v>0</v>
      </c>
      <c r="S150" s="65">
        <v>0</v>
      </c>
      <c r="T150" s="65">
        <v>0</v>
      </c>
      <c r="U150" s="65">
        <v>0</v>
      </c>
      <c r="V150" s="65">
        <v>0</v>
      </c>
      <c r="W150" s="65">
        <v>0</v>
      </c>
      <c r="X150" s="65">
        <v>0</v>
      </c>
      <c r="Y150" s="65">
        <v>0</v>
      </c>
      <c r="Z150" s="65">
        <v>0</v>
      </c>
      <c r="AA150" s="65">
        <v>0</v>
      </c>
      <c r="AB150" s="65">
        <v>0</v>
      </c>
      <c r="AC150" s="65">
        <v>1378807.5099999998</v>
      </c>
    </row>
    <row r="151" spans="1:29" ht="45" x14ac:dyDescent="0.25">
      <c r="A151" s="125" t="s">
        <v>386</v>
      </c>
      <c r="B151" s="125" t="s">
        <v>385</v>
      </c>
      <c r="C151" s="124" t="s">
        <v>113</v>
      </c>
      <c r="D151" s="125" t="s">
        <v>1468</v>
      </c>
      <c r="E151" s="125" t="s">
        <v>1469</v>
      </c>
      <c r="F151" s="65">
        <v>0</v>
      </c>
      <c r="G151" s="65">
        <v>0</v>
      </c>
      <c r="H151" s="65">
        <v>0</v>
      </c>
      <c r="I151" s="65">
        <v>7760407.8600000003</v>
      </c>
      <c r="J151" s="65">
        <v>0</v>
      </c>
      <c r="K151" s="65">
        <v>0</v>
      </c>
      <c r="L151" s="65">
        <v>0</v>
      </c>
      <c r="M151" s="65">
        <v>0</v>
      </c>
      <c r="N151" s="65">
        <v>7760407.8600000003</v>
      </c>
      <c r="O151" s="65">
        <v>0</v>
      </c>
      <c r="P151" s="65">
        <v>0</v>
      </c>
      <c r="Q151" s="65">
        <v>1165141.7</v>
      </c>
      <c r="R151" s="65">
        <v>3076433.48</v>
      </c>
      <c r="S151" s="65">
        <v>70</v>
      </c>
      <c r="T151" s="65">
        <v>0</v>
      </c>
      <c r="U151" s="65">
        <v>0</v>
      </c>
      <c r="V151" s="65">
        <v>0</v>
      </c>
      <c r="W151" s="65">
        <v>0</v>
      </c>
      <c r="X151" s="65">
        <v>0</v>
      </c>
      <c r="Y151" s="65">
        <v>0</v>
      </c>
      <c r="Z151" s="65">
        <v>0</v>
      </c>
      <c r="AA151" s="65">
        <v>0</v>
      </c>
      <c r="AB151" s="65">
        <v>0</v>
      </c>
      <c r="AC151" s="65">
        <v>4241645.18</v>
      </c>
    </row>
    <row r="152" spans="1:29" ht="30" x14ac:dyDescent="0.25">
      <c r="A152" s="125" t="s">
        <v>388</v>
      </c>
      <c r="B152" s="125" t="s">
        <v>387</v>
      </c>
      <c r="C152" s="124" t="s">
        <v>182</v>
      </c>
      <c r="D152" s="125" t="s">
        <v>1470</v>
      </c>
      <c r="E152" s="125" t="s">
        <v>1471</v>
      </c>
      <c r="F152" s="65">
        <v>0</v>
      </c>
      <c r="G152" s="65">
        <v>3605941</v>
      </c>
      <c r="H152" s="65">
        <v>5944836</v>
      </c>
      <c r="I152" s="65">
        <v>2420381</v>
      </c>
      <c r="J152" s="65">
        <v>0</v>
      </c>
      <c r="K152" s="65">
        <v>0</v>
      </c>
      <c r="L152" s="65">
        <v>0</v>
      </c>
      <c r="M152" s="65">
        <v>0</v>
      </c>
      <c r="N152" s="65">
        <v>11971158</v>
      </c>
      <c r="O152" s="65">
        <v>0</v>
      </c>
      <c r="P152" s="65">
        <v>0</v>
      </c>
      <c r="Q152" s="65">
        <v>337775.82</v>
      </c>
      <c r="R152" s="65">
        <v>2501088.63</v>
      </c>
      <c r="S152" s="65">
        <v>9132293.5500000007</v>
      </c>
      <c r="T152" s="65">
        <v>7170239.9199999999</v>
      </c>
      <c r="U152" s="65">
        <v>662739.92000000004</v>
      </c>
      <c r="V152" s="65">
        <v>28509.75</v>
      </c>
      <c r="W152" s="65">
        <v>0</v>
      </c>
      <c r="X152" s="65">
        <v>0</v>
      </c>
      <c r="Y152" s="65">
        <v>0</v>
      </c>
      <c r="Z152" s="65">
        <v>0</v>
      </c>
      <c r="AA152" s="65">
        <v>0</v>
      </c>
      <c r="AB152" s="65">
        <v>0</v>
      </c>
      <c r="AC152" s="65">
        <v>11971158</v>
      </c>
    </row>
    <row r="153" spans="1:29" ht="30" x14ac:dyDescent="0.25">
      <c r="A153" s="125" t="s">
        <v>390</v>
      </c>
      <c r="B153" s="125" t="s">
        <v>389</v>
      </c>
      <c r="C153" s="124" t="s">
        <v>116</v>
      </c>
      <c r="D153" s="125" t="s">
        <v>1472</v>
      </c>
      <c r="E153" s="125" t="s">
        <v>1473</v>
      </c>
      <c r="F153" s="65">
        <v>0</v>
      </c>
      <c r="G153" s="65">
        <v>1795117</v>
      </c>
      <c r="H153" s="65">
        <v>2704474</v>
      </c>
      <c r="I153" s="65">
        <v>2704474</v>
      </c>
      <c r="J153" s="65">
        <v>0</v>
      </c>
      <c r="K153" s="65">
        <v>0</v>
      </c>
      <c r="L153" s="65">
        <v>0</v>
      </c>
      <c r="M153" s="65">
        <v>0</v>
      </c>
      <c r="N153" s="65">
        <v>7204065</v>
      </c>
      <c r="O153" s="65">
        <v>0</v>
      </c>
      <c r="P153" s="65">
        <v>0</v>
      </c>
      <c r="Q153" s="65">
        <v>1995811.8500000003</v>
      </c>
      <c r="R153" s="65">
        <v>2824075.54</v>
      </c>
      <c r="S153" s="65">
        <v>214460.32</v>
      </c>
      <c r="T153" s="65">
        <v>3974</v>
      </c>
      <c r="U153" s="65">
        <v>3974</v>
      </c>
      <c r="V153" s="65">
        <v>3974</v>
      </c>
      <c r="W153" s="65">
        <v>0</v>
      </c>
      <c r="X153" s="65">
        <v>0</v>
      </c>
      <c r="Y153" s="65">
        <v>0</v>
      </c>
      <c r="Z153" s="65">
        <v>0</v>
      </c>
      <c r="AA153" s="65">
        <v>0</v>
      </c>
      <c r="AB153" s="65">
        <v>0</v>
      </c>
      <c r="AC153" s="65">
        <v>5034347.7100000009</v>
      </c>
    </row>
    <row r="154" spans="1:29" x14ac:dyDescent="0.25">
      <c r="A154" s="125" t="s">
        <v>392</v>
      </c>
      <c r="B154" s="125" t="s">
        <v>391</v>
      </c>
      <c r="C154" s="124" t="s">
        <v>126</v>
      </c>
      <c r="D154" s="125" t="s">
        <v>1474</v>
      </c>
      <c r="E154" s="125" t="s">
        <v>1475</v>
      </c>
      <c r="F154" s="65">
        <v>0</v>
      </c>
      <c r="G154" s="65">
        <v>371455</v>
      </c>
      <c r="H154" s="65">
        <v>483131</v>
      </c>
      <c r="I154" s="65">
        <v>690305</v>
      </c>
      <c r="J154" s="65">
        <v>0</v>
      </c>
      <c r="K154" s="65">
        <v>0</v>
      </c>
      <c r="L154" s="65">
        <v>0</v>
      </c>
      <c r="M154" s="65">
        <v>0</v>
      </c>
      <c r="N154" s="65">
        <v>1544891</v>
      </c>
      <c r="O154" s="65">
        <v>0</v>
      </c>
      <c r="P154" s="65">
        <v>0</v>
      </c>
      <c r="Q154" s="65">
        <v>419505.48000000004</v>
      </c>
      <c r="R154" s="65">
        <v>550263.06000000006</v>
      </c>
      <c r="S154" s="65">
        <v>10897.16</v>
      </c>
      <c r="T154" s="65">
        <v>2949.87</v>
      </c>
      <c r="U154" s="65">
        <v>2949.87</v>
      </c>
      <c r="V154" s="65">
        <v>2949.87</v>
      </c>
      <c r="W154" s="65">
        <v>0</v>
      </c>
      <c r="X154" s="65">
        <v>0</v>
      </c>
      <c r="Y154" s="65">
        <v>0</v>
      </c>
      <c r="Z154" s="65">
        <v>0</v>
      </c>
      <c r="AA154" s="65">
        <v>0</v>
      </c>
      <c r="AB154" s="65">
        <v>0</v>
      </c>
      <c r="AC154" s="65">
        <v>980665.70000000007</v>
      </c>
    </row>
    <row r="155" spans="1:29" ht="45" x14ac:dyDescent="0.25">
      <c r="A155" s="125" t="s">
        <v>394</v>
      </c>
      <c r="B155" s="125" t="s">
        <v>393</v>
      </c>
      <c r="C155" s="124" t="s">
        <v>183</v>
      </c>
      <c r="D155" s="125" t="s">
        <v>1476</v>
      </c>
      <c r="E155" s="125" t="s">
        <v>1477</v>
      </c>
      <c r="F155" s="65">
        <v>0</v>
      </c>
      <c r="G155" s="65">
        <v>250000</v>
      </c>
      <c r="H155" s="65">
        <v>0</v>
      </c>
      <c r="I155" s="65">
        <v>500000</v>
      </c>
      <c r="J155" s="65">
        <v>1000000</v>
      </c>
      <c r="K155" s="65">
        <v>0</v>
      </c>
      <c r="L155" s="65">
        <v>0</v>
      </c>
      <c r="M155" s="65">
        <v>0</v>
      </c>
      <c r="N155" s="65">
        <v>1750000</v>
      </c>
      <c r="O155" s="65">
        <v>0</v>
      </c>
      <c r="P155" s="65">
        <v>0</v>
      </c>
      <c r="Q155" s="65">
        <v>25953.62</v>
      </c>
      <c r="R155" s="65">
        <v>61555.789999999994</v>
      </c>
      <c r="S155" s="65">
        <v>474635</v>
      </c>
      <c r="T155" s="65">
        <v>472447.04</v>
      </c>
      <c r="U155" s="65">
        <v>462047.04</v>
      </c>
      <c r="V155" s="65">
        <v>0</v>
      </c>
      <c r="W155" s="65">
        <v>812697.52</v>
      </c>
      <c r="X155" s="65">
        <v>812693.7</v>
      </c>
      <c r="Y155" s="65">
        <v>781436.25</v>
      </c>
      <c r="Z155" s="65">
        <v>371251.44</v>
      </c>
      <c r="AA155" s="65">
        <v>371237.68</v>
      </c>
      <c r="AB155" s="65">
        <v>343230.1</v>
      </c>
      <c r="AC155" s="65">
        <v>1746093.37</v>
      </c>
    </row>
    <row r="156" spans="1:29" ht="30" x14ac:dyDescent="0.25">
      <c r="A156" s="125" t="s">
        <v>394</v>
      </c>
      <c r="B156" s="125" t="s">
        <v>395</v>
      </c>
      <c r="C156" s="124" t="s">
        <v>184</v>
      </c>
      <c r="D156" s="125" t="s">
        <v>1478</v>
      </c>
      <c r="E156" s="125" t="s">
        <v>1479</v>
      </c>
      <c r="F156" s="65">
        <v>0</v>
      </c>
      <c r="G156" s="65">
        <v>5215325</v>
      </c>
      <c r="H156" s="65">
        <v>0</v>
      </c>
      <c r="I156" s="65">
        <v>6704731</v>
      </c>
      <c r="J156" s="65">
        <v>8233958.0800000001</v>
      </c>
      <c r="K156" s="65">
        <v>122044.37</v>
      </c>
      <c r="L156" s="65">
        <v>0</v>
      </c>
      <c r="M156" s="65">
        <v>0</v>
      </c>
      <c r="N156" s="65">
        <v>20154014.079999998</v>
      </c>
      <c r="O156" s="65">
        <v>0</v>
      </c>
      <c r="P156" s="65">
        <v>781954.75</v>
      </c>
      <c r="Q156" s="65">
        <v>3631562.46</v>
      </c>
      <c r="R156" s="65">
        <v>4882946.0600000005</v>
      </c>
      <c r="S156" s="65">
        <v>9957492.3899999987</v>
      </c>
      <c r="T156" s="65">
        <v>9372993.7699999996</v>
      </c>
      <c r="U156" s="65">
        <v>8686838.7899999991</v>
      </c>
      <c r="V156" s="65">
        <v>59287.92</v>
      </c>
      <c r="W156" s="65">
        <v>6101100.7400000002</v>
      </c>
      <c r="X156" s="65">
        <v>5316602.12</v>
      </c>
      <c r="Y156" s="65">
        <v>4630447.1500000004</v>
      </c>
      <c r="Z156" s="65">
        <v>0</v>
      </c>
      <c r="AA156" s="65">
        <v>0</v>
      </c>
      <c r="AB156" s="65">
        <v>0</v>
      </c>
      <c r="AC156" s="65">
        <v>25355056.399999999</v>
      </c>
    </row>
    <row r="157" spans="1:29" ht="30" x14ac:dyDescent="0.25">
      <c r="A157" s="125" t="s">
        <v>397</v>
      </c>
      <c r="B157" s="125" t="s">
        <v>396</v>
      </c>
      <c r="C157" s="124" t="s">
        <v>124</v>
      </c>
      <c r="D157" s="125" t="s">
        <v>1480</v>
      </c>
      <c r="E157" s="125" t="s">
        <v>1481</v>
      </c>
      <c r="F157" s="65">
        <v>0</v>
      </c>
      <c r="G157" s="65">
        <v>2199082</v>
      </c>
      <c r="H157" s="65">
        <v>0</v>
      </c>
      <c r="I157" s="65">
        <v>2500000</v>
      </c>
      <c r="J157" s="65">
        <v>4059666.63</v>
      </c>
      <c r="K157" s="65">
        <v>0</v>
      </c>
      <c r="L157" s="65">
        <v>0</v>
      </c>
      <c r="M157" s="65">
        <v>0</v>
      </c>
      <c r="N157" s="65">
        <v>8758748.629999999</v>
      </c>
      <c r="O157" s="65">
        <v>0</v>
      </c>
      <c r="P157" s="65">
        <v>31402.54</v>
      </c>
      <c r="Q157" s="65">
        <v>1572599.22</v>
      </c>
      <c r="R157" s="65">
        <v>4215843.84</v>
      </c>
      <c r="S157" s="65">
        <v>2938903.01</v>
      </c>
      <c r="T157" s="65">
        <v>2938893.01</v>
      </c>
      <c r="U157" s="65">
        <v>2136061.7200000002</v>
      </c>
      <c r="V157" s="65">
        <v>1955029.78</v>
      </c>
      <c r="W157" s="65">
        <v>0</v>
      </c>
      <c r="X157" s="65">
        <v>0</v>
      </c>
      <c r="Y157" s="65">
        <v>0</v>
      </c>
      <c r="Z157" s="65">
        <v>0</v>
      </c>
      <c r="AA157" s="65">
        <v>0</v>
      </c>
      <c r="AB157" s="65">
        <v>0</v>
      </c>
      <c r="AC157" s="65">
        <v>8758748.6099999994</v>
      </c>
    </row>
    <row r="158" spans="1:29" ht="45" x14ac:dyDescent="0.25">
      <c r="A158" s="125" t="s">
        <v>399</v>
      </c>
      <c r="B158" s="125" t="s">
        <v>398</v>
      </c>
      <c r="C158" s="124" t="s">
        <v>2407</v>
      </c>
      <c r="D158" s="125" t="s">
        <v>1482</v>
      </c>
      <c r="E158" s="125" t="s">
        <v>1483</v>
      </c>
      <c r="F158" s="65">
        <v>0</v>
      </c>
      <c r="G158" s="65">
        <v>570000</v>
      </c>
      <c r="H158" s="65">
        <v>0</v>
      </c>
      <c r="I158" s="65">
        <v>426000</v>
      </c>
      <c r="J158" s="65">
        <v>26000</v>
      </c>
      <c r="K158" s="65">
        <v>0</v>
      </c>
      <c r="L158" s="65">
        <v>0</v>
      </c>
      <c r="M158" s="65">
        <v>0</v>
      </c>
      <c r="N158" s="65">
        <v>1022000</v>
      </c>
      <c r="O158" s="65">
        <v>0</v>
      </c>
      <c r="P158" s="65">
        <v>48211.51</v>
      </c>
      <c r="Q158" s="65">
        <v>785949.73</v>
      </c>
      <c r="R158" s="65">
        <v>332021.71000000002</v>
      </c>
      <c r="S158" s="65">
        <v>158636.6</v>
      </c>
      <c r="T158" s="65">
        <v>158636.6</v>
      </c>
      <c r="U158" s="65">
        <v>158636.6</v>
      </c>
      <c r="V158" s="65">
        <v>156268.46</v>
      </c>
      <c r="W158" s="65">
        <v>0</v>
      </c>
      <c r="X158" s="65">
        <v>0</v>
      </c>
      <c r="Y158" s="65">
        <v>0</v>
      </c>
      <c r="Z158" s="65">
        <v>0</v>
      </c>
      <c r="AA158" s="65">
        <v>0</v>
      </c>
      <c r="AB158" s="65">
        <v>0</v>
      </c>
      <c r="AC158" s="65">
        <v>1324819.55</v>
      </c>
    </row>
    <row r="159" spans="1:29" ht="45" x14ac:dyDescent="0.25">
      <c r="A159" s="125" t="s">
        <v>399</v>
      </c>
      <c r="B159" s="125" t="s">
        <v>398</v>
      </c>
      <c r="C159" s="124" t="s">
        <v>2407</v>
      </c>
      <c r="D159" s="125" t="s">
        <v>1484</v>
      </c>
      <c r="E159" s="125" t="s">
        <v>1483</v>
      </c>
      <c r="F159" s="65">
        <v>0</v>
      </c>
      <c r="G159" s="65">
        <v>106000</v>
      </c>
      <c r="H159" s="65">
        <v>0</v>
      </c>
      <c r="I159" s="65">
        <v>0</v>
      </c>
      <c r="J159" s="65">
        <v>0</v>
      </c>
      <c r="K159" s="65">
        <v>0</v>
      </c>
      <c r="L159" s="65">
        <v>0</v>
      </c>
      <c r="M159" s="65">
        <v>0</v>
      </c>
      <c r="N159" s="65">
        <v>106000</v>
      </c>
      <c r="O159" s="65">
        <v>0</v>
      </c>
      <c r="P159" s="65">
        <v>17576.599999999999</v>
      </c>
      <c r="Q159" s="65">
        <v>34339.800000000003</v>
      </c>
      <c r="R159" s="65">
        <v>0</v>
      </c>
      <c r="S159" s="65">
        <v>0</v>
      </c>
      <c r="T159" s="65">
        <v>0</v>
      </c>
      <c r="U159" s="65">
        <v>0</v>
      </c>
      <c r="V159" s="65">
        <v>0</v>
      </c>
      <c r="W159" s="65">
        <v>0</v>
      </c>
      <c r="X159" s="65">
        <v>0</v>
      </c>
      <c r="Y159" s="65">
        <v>0</v>
      </c>
      <c r="Z159" s="65">
        <v>0</v>
      </c>
      <c r="AA159" s="65">
        <v>0</v>
      </c>
      <c r="AB159" s="65">
        <v>0</v>
      </c>
      <c r="AC159" s="65">
        <v>51916.4</v>
      </c>
    </row>
    <row r="160" spans="1:29" x14ac:dyDescent="0.25">
      <c r="A160" s="125" t="s">
        <v>399</v>
      </c>
      <c r="B160" s="125" t="s">
        <v>400</v>
      </c>
      <c r="C160" s="125" t="s">
        <v>106</v>
      </c>
      <c r="D160" s="125" t="s">
        <v>1485</v>
      </c>
      <c r="E160" s="125" t="s">
        <v>1486</v>
      </c>
      <c r="F160" s="65">
        <v>0</v>
      </c>
      <c r="G160" s="65">
        <v>1000000</v>
      </c>
      <c r="H160" s="65">
        <v>0</v>
      </c>
      <c r="I160" s="65">
        <v>1375877.09</v>
      </c>
      <c r="J160" s="65">
        <v>929742.15</v>
      </c>
      <c r="K160" s="65">
        <v>0</v>
      </c>
      <c r="L160" s="65">
        <v>0</v>
      </c>
      <c r="M160" s="65">
        <v>0</v>
      </c>
      <c r="N160" s="65">
        <v>3305619.2399999998</v>
      </c>
      <c r="O160" s="65">
        <v>0</v>
      </c>
      <c r="P160" s="65">
        <v>0</v>
      </c>
      <c r="Q160" s="65">
        <v>280365.33</v>
      </c>
      <c r="R160" s="65">
        <v>1301149.46</v>
      </c>
      <c r="S160" s="65">
        <v>1380208</v>
      </c>
      <c r="T160" s="65">
        <v>1321968.8400000001</v>
      </c>
      <c r="U160" s="65">
        <v>1321968.83</v>
      </c>
      <c r="V160" s="65">
        <v>21545.63</v>
      </c>
      <c r="W160" s="65">
        <v>0</v>
      </c>
      <c r="X160" s="65">
        <v>0</v>
      </c>
      <c r="Y160" s="65">
        <v>0</v>
      </c>
      <c r="Z160" s="65">
        <v>0</v>
      </c>
      <c r="AA160" s="65">
        <v>0</v>
      </c>
      <c r="AB160" s="65">
        <v>0</v>
      </c>
      <c r="AC160" s="65">
        <v>2961722.79</v>
      </c>
    </row>
    <row r="161" spans="1:29" ht="30" x14ac:dyDescent="0.25">
      <c r="A161" s="125" t="s">
        <v>399</v>
      </c>
      <c r="B161" s="125" t="s">
        <v>400</v>
      </c>
      <c r="C161" s="124" t="s">
        <v>106</v>
      </c>
      <c r="D161" s="125" t="s">
        <v>1487</v>
      </c>
      <c r="E161" s="125" t="s">
        <v>1488</v>
      </c>
      <c r="F161" s="65">
        <v>0</v>
      </c>
      <c r="G161" s="65">
        <v>0</v>
      </c>
      <c r="H161" s="65">
        <v>0</v>
      </c>
      <c r="I161" s="65">
        <v>124122.91</v>
      </c>
      <c r="J161" s="65">
        <v>257.86</v>
      </c>
      <c r="K161" s="65">
        <v>0</v>
      </c>
      <c r="L161" s="65">
        <v>0</v>
      </c>
      <c r="M161" s="65">
        <v>0</v>
      </c>
      <c r="N161" s="65">
        <v>124380.77</v>
      </c>
      <c r="O161" s="65">
        <v>0</v>
      </c>
      <c r="P161" s="65">
        <v>0</v>
      </c>
      <c r="Q161" s="65">
        <v>0</v>
      </c>
      <c r="R161" s="65">
        <v>0</v>
      </c>
      <c r="S161" s="65">
        <v>0</v>
      </c>
      <c r="T161" s="65">
        <v>0</v>
      </c>
      <c r="U161" s="65">
        <v>0</v>
      </c>
      <c r="V161" s="65">
        <v>0</v>
      </c>
      <c r="W161" s="65">
        <v>0</v>
      </c>
      <c r="X161" s="65">
        <v>0</v>
      </c>
      <c r="Y161" s="65">
        <v>0</v>
      </c>
      <c r="Z161" s="65">
        <v>0</v>
      </c>
      <c r="AA161" s="65">
        <v>0</v>
      </c>
      <c r="AB161" s="65">
        <v>0</v>
      </c>
      <c r="AC161" s="65">
        <v>0</v>
      </c>
    </row>
    <row r="162" spans="1:29" ht="75" x14ac:dyDescent="0.25">
      <c r="A162" s="125" t="s">
        <v>399</v>
      </c>
      <c r="B162" s="125" t="s">
        <v>401</v>
      </c>
      <c r="C162" s="124" t="s">
        <v>237</v>
      </c>
      <c r="D162" s="125" t="s">
        <v>1489</v>
      </c>
      <c r="E162" s="125" t="s">
        <v>1490</v>
      </c>
      <c r="F162" s="65">
        <v>0</v>
      </c>
      <c r="G162" s="65">
        <v>100000</v>
      </c>
      <c r="H162" s="65">
        <v>0</v>
      </c>
      <c r="I162" s="65">
        <v>100000</v>
      </c>
      <c r="J162" s="65">
        <v>100000</v>
      </c>
      <c r="K162" s="65">
        <v>0</v>
      </c>
      <c r="L162" s="65">
        <v>0</v>
      </c>
      <c r="M162" s="65">
        <v>0</v>
      </c>
      <c r="N162" s="65">
        <v>300000</v>
      </c>
      <c r="O162" s="65">
        <v>0</v>
      </c>
      <c r="P162" s="65">
        <v>0</v>
      </c>
      <c r="Q162" s="65">
        <v>0</v>
      </c>
      <c r="R162" s="65">
        <v>0</v>
      </c>
      <c r="S162" s="65">
        <v>120000</v>
      </c>
      <c r="T162" s="65">
        <v>0</v>
      </c>
      <c r="U162" s="65">
        <v>0</v>
      </c>
      <c r="V162" s="65">
        <v>0</v>
      </c>
      <c r="W162" s="65">
        <v>180000</v>
      </c>
      <c r="X162" s="65">
        <v>0</v>
      </c>
      <c r="Y162" s="65">
        <v>0</v>
      </c>
      <c r="Z162" s="65">
        <v>0</v>
      </c>
      <c r="AA162" s="65">
        <v>0</v>
      </c>
      <c r="AB162" s="65">
        <v>0</v>
      </c>
      <c r="AC162" s="65">
        <v>300000</v>
      </c>
    </row>
    <row r="163" spans="1:29" ht="30" x14ac:dyDescent="0.25">
      <c r="A163" s="125" t="s">
        <v>399</v>
      </c>
      <c r="B163" s="125" t="s">
        <v>402</v>
      </c>
      <c r="C163" s="124" t="s">
        <v>185</v>
      </c>
      <c r="D163" s="125" t="s">
        <v>1491</v>
      </c>
      <c r="E163" s="125" t="s">
        <v>1492</v>
      </c>
      <c r="F163" s="65">
        <v>0</v>
      </c>
      <c r="G163" s="65">
        <v>1065000</v>
      </c>
      <c r="H163" s="65">
        <v>0</v>
      </c>
      <c r="I163" s="65">
        <v>1025000</v>
      </c>
      <c r="J163" s="65">
        <v>915100</v>
      </c>
      <c r="K163" s="65">
        <v>0</v>
      </c>
      <c r="L163" s="65">
        <v>0</v>
      </c>
      <c r="M163" s="65">
        <v>0</v>
      </c>
      <c r="N163" s="65">
        <v>3005100</v>
      </c>
      <c r="O163" s="65">
        <v>0</v>
      </c>
      <c r="P163" s="65">
        <v>0</v>
      </c>
      <c r="Q163" s="65">
        <v>22524.989999999998</v>
      </c>
      <c r="R163" s="65">
        <v>897818.52</v>
      </c>
      <c r="S163" s="65">
        <v>1925129.8900000001</v>
      </c>
      <c r="T163" s="65">
        <v>271.35000000000002</v>
      </c>
      <c r="U163" s="65">
        <v>271.35000000000002</v>
      </c>
      <c r="V163" s="65">
        <v>271.35000000000002</v>
      </c>
      <c r="W163" s="65">
        <v>0</v>
      </c>
      <c r="X163" s="65">
        <v>0</v>
      </c>
      <c r="Y163" s="65">
        <v>0</v>
      </c>
      <c r="Z163" s="65">
        <v>0</v>
      </c>
      <c r="AA163" s="65">
        <v>0</v>
      </c>
      <c r="AB163" s="65">
        <v>0</v>
      </c>
      <c r="AC163" s="65">
        <v>2845473.4000000004</v>
      </c>
    </row>
    <row r="164" spans="1:29" ht="30" x14ac:dyDescent="0.25">
      <c r="A164" s="125" t="s">
        <v>399</v>
      </c>
      <c r="B164" s="125" t="s">
        <v>402</v>
      </c>
      <c r="C164" s="124" t="s">
        <v>185</v>
      </c>
      <c r="D164" s="125" t="s">
        <v>1493</v>
      </c>
      <c r="E164" s="125" t="s">
        <v>1494</v>
      </c>
      <c r="F164" s="65">
        <v>0</v>
      </c>
      <c r="G164" s="65">
        <v>0</v>
      </c>
      <c r="H164" s="65">
        <v>0</v>
      </c>
      <c r="I164" s="65">
        <v>0</v>
      </c>
      <c r="J164" s="65">
        <v>28775</v>
      </c>
      <c r="K164" s="65">
        <v>0</v>
      </c>
      <c r="L164" s="65">
        <v>0</v>
      </c>
      <c r="M164" s="65">
        <v>0</v>
      </c>
      <c r="N164" s="65">
        <v>28775</v>
      </c>
      <c r="O164" s="65">
        <v>0</v>
      </c>
      <c r="P164" s="65">
        <v>28775</v>
      </c>
      <c r="Q164" s="65">
        <v>0</v>
      </c>
      <c r="R164" s="65">
        <v>0</v>
      </c>
      <c r="S164" s="65">
        <v>0</v>
      </c>
      <c r="T164" s="65">
        <v>0</v>
      </c>
      <c r="U164" s="65">
        <v>0</v>
      </c>
      <c r="V164" s="65">
        <v>0</v>
      </c>
      <c r="W164" s="65">
        <v>0</v>
      </c>
      <c r="X164" s="65">
        <v>0</v>
      </c>
      <c r="Y164" s="65">
        <v>0</v>
      </c>
      <c r="Z164" s="65">
        <v>0</v>
      </c>
      <c r="AA164" s="65">
        <v>0</v>
      </c>
      <c r="AB164" s="65">
        <v>0</v>
      </c>
      <c r="AC164" s="65">
        <v>28775</v>
      </c>
    </row>
    <row r="165" spans="1:29" ht="30" x14ac:dyDescent="0.25">
      <c r="A165" s="125" t="s">
        <v>399</v>
      </c>
      <c r="B165" s="125" t="s">
        <v>402</v>
      </c>
      <c r="C165" s="124" t="s">
        <v>185</v>
      </c>
      <c r="D165" s="125" t="s">
        <v>1495</v>
      </c>
      <c r="E165" s="125" t="s">
        <v>1496</v>
      </c>
      <c r="F165" s="65">
        <v>0</v>
      </c>
      <c r="G165" s="65">
        <v>0</v>
      </c>
      <c r="H165" s="65">
        <v>0</v>
      </c>
      <c r="I165" s="65">
        <v>0</v>
      </c>
      <c r="J165" s="65">
        <v>6125</v>
      </c>
      <c r="K165" s="65">
        <v>0</v>
      </c>
      <c r="L165" s="65">
        <v>0</v>
      </c>
      <c r="M165" s="65">
        <v>0</v>
      </c>
      <c r="N165" s="65">
        <v>6125</v>
      </c>
      <c r="O165" s="65">
        <v>0</v>
      </c>
      <c r="P165" s="65">
        <v>6125</v>
      </c>
      <c r="Q165" s="65">
        <v>0</v>
      </c>
      <c r="R165" s="65">
        <v>0</v>
      </c>
      <c r="S165" s="65">
        <v>0</v>
      </c>
      <c r="T165" s="65">
        <v>0</v>
      </c>
      <c r="U165" s="65">
        <v>0</v>
      </c>
      <c r="V165" s="65">
        <v>0</v>
      </c>
      <c r="W165" s="65">
        <v>0</v>
      </c>
      <c r="X165" s="65">
        <v>0</v>
      </c>
      <c r="Y165" s="65">
        <v>0</v>
      </c>
      <c r="Z165" s="65">
        <v>0</v>
      </c>
      <c r="AA165" s="65">
        <v>0</v>
      </c>
      <c r="AB165" s="65">
        <v>0</v>
      </c>
      <c r="AC165" s="65">
        <v>6125</v>
      </c>
    </row>
    <row r="166" spans="1:29" ht="30" x14ac:dyDescent="0.25">
      <c r="A166" s="125" t="s">
        <v>399</v>
      </c>
      <c r="B166" s="125" t="s">
        <v>403</v>
      </c>
      <c r="C166" s="124" t="s">
        <v>109</v>
      </c>
      <c r="D166" s="125" t="s">
        <v>1497</v>
      </c>
      <c r="E166" s="125" t="s">
        <v>1498</v>
      </c>
      <c r="F166" s="65">
        <v>0</v>
      </c>
      <c r="G166" s="65">
        <v>90000</v>
      </c>
      <c r="H166" s="65">
        <v>0</v>
      </c>
      <c r="I166" s="65">
        <v>100000</v>
      </c>
      <c r="J166" s="65">
        <v>100000</v>
      </c>
      <c r="K166" s="65">
        <v>0</v>
      </c>
      <c r="L166" s="65">
        <v>0</v>
      </c>
      <c r="M166" s="65">
        <v>0</v>
      </c>
      <c r="N166" s="65">
        <v>290000</v>
      </c>
      <c r="O166" s="65">
        <v>0</v>
      </c>
      <c r="P166" s="65">
        <v>83150</v>
      </c>
      <c r="Q166" s="65">
        <v>68697.489999999991</v>
      </c>
      <c r="R166" s="65">
        <v>139036.97999999998</v>
      </c>
      <c r="S166" s="65">
        <v>24970.539999999997</v>
      </c>
      <c r="T166" s="65">
        <v>8353.5499999999993</v>
      </c>
      <c r="U166" s="65">
        <v>8353.5499999999993</v>
      </c>
      <c r="V166" s="65">
        <v>8353.5499999999993</v>
      </c>
      <c r="W166" s="65">
        <v>0</v>
      </c>
      <c r="X166" s="65">
        <v>0</v>
      </c>
      <c r="Y166" s="65">
        <v>0</v>
      </c>
      <c r="Z166" s="65">
        <v>0</v>
      </c>
      <c r="AA166" s="65">
        <v>0</v>
      </c>
      <c r="AB166" s="65">
        <v>0</v>
      </c>
      <c r="AC166" s="65">
        <v>315855.00999999995</v>
      </c>
    </row>
    <row r="167" spans="1:29" ht="45" x14ac:dyDescent="0.25">
      <c r="A167" s="125" t="s">
        <v>399</v>
      </c>
      <c r="B167" s="125" t="s">
        <v>404</v>
      </c>
      <c r="C167" s="124" t="s">
        <v>186</v>
      </c>
      <c r="D167" s="125" t="s">
        <v>1499</v>
      </c>
      <c r="E167" s="125" t="s">
        <v>1500</v>
      </c>
      <c r="F167" s="65">
        <v>0</v>
      </c>
      <c r="G167" s="65">
        <v>261700</v>
      </c>
      <c r="H167" s="65">
        <v>0</v>
      </c>
      <c r="I167" s="65">
        <v>279470</v>
      </c>
      <c r="J167" s="65">
        <v>858830</v>
      </c>
      <c r="K167" s="65">
        <v>0</v>
      </c>
      <c r="L167" s="65">
        <v>0</v>
      </c>
      <c r="M167" s="65">
        <v>0</v>
      </c>
      <c r="N167" s="65">
        <v>1400000</v>
      </c>
      <c r="O167" s="65">
        <v>0</v>
      </c>
      <c r="P167" s="65">
        <v>0</v>
      </c>
      <c r="Q167" s="65">
        <v>0</v>
      </c>
      <c r="R167" s="65">
        <v>21612.71</v>
      </c>
      <c r="S167" s="65">
        <v>1378387.29</v>
      </c>
      <c r="T167" s="65">
        <v>1378387.29</v>
      </c>
      <c r="U167" s="65">
        <v>1378387.29</v>
      </c>
      <c r="V167" s="65">
        <v>541228.71</v>
      </c>
      <c r="W167" s="65">
        <v>0</v>
      </c>
      <c r="X167" s="65">
        <v>0</v>
      </c>
      <c r="Y167" s="65">
        <v>0</v>
      </c>
      <c r="Z167" s="65">
        <v>0</v>
      </c>
      <c r="AA167" s="65">
        <v>0</v>
      </c>
      <c r="AB167" s="65">
        <v>0</v>
      </c>
      <c r="AC167" s="65">
        <v>1400000</v>
      </c>
    </row>
    <row r="168" spans="1:29" x14ac:dyDescent="0.25">
      <c r="A168" s="125" t="s">
        <v>399</v>
      </c>
      <c r="B168" s="125" t="s">
        <v>405</v>
      </c>
      <c r="C168" s="124" t="s">
        <v>125</v>
      </c>
      <c r="D168" s="125" t="s">
        <v>1501</v>
      </c>
      <c r="E168" s="125" t="s">
        <v>1502</v>
      </c>
      <c r="F168" s="65">
        <v>0</v>
      </c>
      <c r="G168" s="65">
        <v>88300</v>
      </c>
      <c r="H168" s="65">
        <v>0</v>
      </c>
      <c r="I168" s="65">
        <v>270530</v>
      </c>
      <c r="J168" s="65">
        <v>141170</v>
      </c>
      <c r="K168" s="65">
        <v>0</v>
      </c>
      <c r="L168" s="65">
        <v>0</v>
      </c>
      <c r="M168" s="65">
        <v>0</v>
      </c>
      <c r="N168" s="65">
        <v>500000</v>
      </c>
      <c r="O168" s="65">
        <v>0</v>
      </c>
      <c r="P168" s="65">
        <v>0</v>
      </c>
      <c r="Q168" s="65">
        <v>0</v>
      </c>
      <c r="R168" s="65">
        <v>251253.95</v>
      </c>
      <c r="S168" s="65">
        <v>327856.74</v>
      </c>
      <c r="T168" s="65">
        <v>3291.2</v>
      </c>
      <c r="U168" s="65">
        <v>3291.2</v>
      </c>
      <c r="V168" s="65">
        <v>3291.2</v>
      </c>
      <c r="W168" s="65">
        <v>0</v>
      </c>
      <c r="X168" s="65">
        <v>0</v>
      </c>
      <c r="Y168" s="65">
        <v>0</v>
      </c>
      <c r="Z168" s="65">
        <v>0</v>
      </c>
      <c r="AA168" s="65">
        <v>0</v>
      </c>
      <c r="AB168" s="65">
        <v>0</v>
      </c>
      <c r="AC168" s="65">
        <v>579110.68999999994</v>
      </c>
    </row>
    <row r="169" spans="1:29" ht="30" x14ac:dyDescent="0.25">
      <c r="A169" s="125" t="s">
        <v>2425</v>
      </c>
      <c r="B169" s="125" t="s">
        <v>406</v>
      </c>
      <c r="C169" s="124" t="s">
        <v>129</v>
      </c>
      <c r="D169" s="125" t="s">
        <v>1503</v>
      </c>
      <c r="E169" s="125" t="s">
        <v>1504</v>
      </c>
      <c r="F169" s="65">
        <v>0</v>
      </c>
      <c r="G169" s="65">
        <v>50000</v>
      </c>
      <c r="H169" s="65">
        <v>0</v>
      </c>
      <c r="I169" s="65">
        <v>135411</v>
      </c>
      <c r="J169" s="65">
        <v>150457</v>
      </c>
      <c r="K169" s="65">
        <v>0</v>
      </c>
      <c r="L169" s="65">
        <v>0</v>
      </c>
      <c r="M169" s="65">
        <v>0</v>
      </c>
      <c r="N169" s="65">
        <v>335868</v>
      </c>
      <c r="O169" s="65">
        <v>0</v>
      </c>
      <c r="P169" s="65">
        <v>0</v>
      </c>
      <c r="Q169" s="65">
        <v>61219.01</v>
      </c>
      <c r="R169" s="65">
        <v>251715.28</v>
      </c>
      <c r="S169" s="65">
        <v>86987.83</v>
      </c>
      <c r="T169" s="65">
        <v>86967.83</v>
      </c>
      <c r="U169" s="65">
        <v>86967.83</v>
      </c>
      <c r="V169" s="65">
        <v>86967.83</v>
      </c>
      <c r="W169" s="65">
        <v>0</v>
      </c>
      <c r="X169" s="65">
        <v>0</v>
      </c>
      <c r="Y169" s="65">
        <v>0</v>
      </c>
      <c r="Z169" s="65">
        <v>0</v>
      </c>
      <c r="AA169" s="65">
        <v>0</v>
      </c>
      <c r="AB169" s="65">
        <v>0</v>
      </c>
      <c r="AC169" s="65">
        <v>399922.12</v>
      </c>
    </row>
    <row r="170" spans="1:29" ht="30" x14ac:dyDescent="0.25">
      <c r="A170" s="125" t="s">
        <v>408</v>
      </c>
      <c r="B170" s="125" t="s">
        <v>407</v>
      </c>
      <c r="C170" s="124" t="s">
        <v>187</v>
      </c>
      <c r="D170" s="125" t="s">
        <v>1505</v>
      </c>
      <c r="E170" s="125" t="s">
        <v>1506</v>
      </c>
      <c r="F170" s="65">
        <v>0</v>
      </c>
      <c r="G170" s="65">
        <v>0</v>
      </c>
      <c r="H170" s="65">
        <v>637548.12</v>
      </c>
      <c r="I170" s="65">
        <v>0</v>
      </c>
      <c r="J170" s="65">
        <v>0</v>
      </c>
      <c r="K170" s="65">
        <v>0</v>
      </c>
      <c r="L170" s="65">
        <v>0</v>
      </c>
      <c r="M170" s="65">
        <v>0</v>
      </c>
      <c r="N170" s="65">
        <v>637548.12</v>
      </c>
      <c r="O170" s="65">
        <v>0</v>
      </c>
      <c r="P170" s="65">
        <v>0</v>
      </c>
      <c r="Q170" s="65">
        <v>95195.58</v>
      </c>
      <c r="R170" s="65">
        <v>542352.54</v>
      </c>
      <c r="S170" s="65">
        <v>0</v>
      </c>
      <c r="T170" s="65">
        <v>0</v>
      </c>
      <c r="U170" s="65">
        <v>0</v>
      </c>
      <c r="V170" s="65">
        <v>0</v>
      </c>
      <c r="W170" s="65">
        <v>0</v>
      </c>
      <c r="X170" s="65">
        <v>0</v>
      </c>
      <c r="Y170" s="65">
        <v>0</v>
      </c>
      <c r="Z170" s="65">
        <v>0</v>
      </c>
      <c r="AA170" s="65">
        <v>0</v>
      </c>
      <c r="AB170" s="65">
        <v>0</v>
      </c>
      <c r="AC170" s="65">
        <v>637548.12</v>
      </c>
    </row>
    <row r="171" spans="1:29" ht="45" x14ac:dyDescent="0.25">
      <c r="A171" s="125" t="s">
        <v>410</v>
      </c>
      <c r="B171" s="125" t="s">
        <v>409</v>
      </c>
      <c r="C171" s="124" t="s">
        <v>188</v>
      </c>
      <c r="D171" s="125" t="s">
        <v>1507</v>
      </c>
      <c r="E171" s="125" t="s">
        <v>1508</v>
      </c>
      <c r="F171" s="65">
        <v>0</v>
      </c>
      <c r="G171" s="65">
        <v>392013.55</v>
      </c>
      <c r="H171" s="65">
        <v>914698.29</v>
      </c>
      <c r="I171" s="65">
        <v>356109.12</v>
      </c>
      <c r="J171" s="65">
        <v>0</v>
      </c>
      <c r="K171" s="65">
        <v>0</v>
      </c>
      <c r="L171" s="65">
        <v>0</v>
      </c>
      <c r="M171" s="65">
        <v>0</v>
      </c>
      <c r="N171" s="65">
        <v>1662820.96</v>
      </c>
      <c r="O171" s="65">
        <v>0</v>
      </c>
      <c r="P171" s="65">
        <v>0</v>
      </c>
      <c r="Q171" s="65">
        <v>7890.91</v>
      </c>
      <c r="R171" s="65">
        <v>1036555.47</v>
      </c>
      <c r="S171" s="65">
        <v>262114.43</v>
      </c>
      <c r="T171" s="65">
        <v>128484.15</v>
      </c>
      <c r="U171" s="65">
        <v>128484.15</v>
      </c>
      <c r="V171" s="65">
        <v>65497.23</v>
      </c>
      <c r="W171" s="65">
        <v>0</v>
      </c>
      <c r="X171" s="65">
        <v>0</v>
      </c>
      <c r="Y171" s="65">
        <v>0</v>
      </c>
      <c r="Z171" s="65">
        <v>0</v>
      </c>
      <c r="AA171" s="65">
        <v>0</v>
      </c>
      <c r="AB171" s="65">
        <v>0</v>
      </c>
      <c r="AC171" s="65">
        <v>1306560.81</v>
      </c>
    </row>
    <row r="172" spans="1:29" ht="30" x14ac:dyDescent="0.25">
      <c r="A172" s="125" t="s">
        <v>412</v>
      </c>
      <c r="B172" s="125" t="s">
        <v>411</v>
      </c>
      <c r="C172" s="124" t="s">
        <v>189</v>
      </c>
      <c r="D172" s="125" t="s">
        <v>1509</v>
      </c>
      <c r="E172" s="125" t="s">
        <v>1510</v>
      </c>
      <c r="F172" s="65">
        <v>0</v>
      </c>
      <c r="G172" s="65">
        <v>1569482</v>
      </c>
      <c r="H172" s="65">
        <v>0</v>
      </c>
      <c r="I172" s="65">
        <v>0</v>
      </c>
      <c r="J172" s="65">
        <v>0</v>
      </c>
      <c r="K172" s="65">
        <v>0</v>
      </c>
      <c r="L172" s="65">
        <v>0</v>
      </c>
      <c r="M172" s="65">
        <v>0</v>
      </c>
      <c r="N172" s="65">
        <v>1569482</v>
      </c>
      <c r="O172" s="65">
        <v>0</v>
      </c>
      <c r="P172" s="65">
        <v>0</v>
      </c>
      <c r="Q172" s="65">
        <v>1004294.73</v>
      </c>
      <c r="R172" s="65">
        <v>545851.43999999994</v>
      </c>
      <c r="S172" s="65">
        <v>0</v>
      </c>
      <c r="T172" s="65">
        <v>0</v>
      </c>
      <c r="U172" s="65">
        <v>0</v>
      </c>
      <c r="V172" s="65">
        <v>0</v>
      </c>
      <c r="W172" s="65">
        <v>0</v>
      </c>
      <c r="X172" s="65">
        <v>0</v>
      </c>
      <c r="Y172" s="65">
        <v>0</v>
      </c>
      <c r="Z172" s="65">
        <v>0</v>
      </c>
      <c r="AA172" s="65">
        <v>0</v>
      </c>
      <c r="AB172" s="65">
        <v>0</v>
      </c>
      <c r="AC172" s="65">
        <v>1550146.17</v>
      </c>
    </row>
    <row r="173" spans="1:29" ht="30" x14ac:dyDescent="0.25">
      <c r="A173" s="125" t="s">
        <v>414</v>
      </c>
      <c r="B173" s="125" t="s">
        <v>413</v>
      </c>
      <c r="C173" s="124" t="s">
        <v>105</v>
      </c>
      <c r="D173" s="125" t="s">
        <v>1511</v>
      </c>
      <c r="E173" s="125" t="s">
        <v>1512</v>
      </c>
      <c r="F173" s="65">
        <v>0</v>
      </c>
      <c r="G173" s="65">
        <v>1243450</v>
      </c>
      <c r="H173" s="65">
        <v>2146176</v>
      </c>
      <c r="I173" s="65">
        <v>1034134.05</v>
      </c>
      <c r="J173" s="65">
        <v>10000</v>
      </c>
      <c r="K173" s="65">
        <v>33003.919999999998</v>
      </c>
      <c r="L173" s="65">
        <v>0</v>
      </c>
      <c r="M173" s="65">
        <v>0</v>
      </c>
      <c r="N173" s="65">
        <v>4456763.97</v>
      </c>
      <c r="O173" s="65">
        <v>0</v>
      </c>
      <c r="P173" s="65">
        <v>0</v>
      </c>
      <c r="Q173" s="65">
        <v>1293247.8400000001</v>
      </c>
      <c r="R173" s="65">
        <v>2942448.82</v>
      </c>
      <c r="S173" s="65">
        <v>183709.34</v>
      </c>
      <c r="T173" s="65">
        <v>173006.36</v>
      </c>
      <c r="U173" s="65">
        <v>173006.36</v>
      </c>
      <c r="V173" s="65">
        <v>173006.36</v>
      </c>
      <c r="W173" s="65">
        <v>0</v>
      </c>
      <c r="X173" s="65">
        <v>0</v>
      </c>
      <c r="Y173" s="65">
        <v>0</v>
      </c>
      <c r="Z173" s="65">
        <v>0</v>
      </c>
      <c r="AA173" s="65">
        <v>0</v>
      </c>
      <c r="AB173" s="65">
        <v>0</v>
      </c>
      <c r="AC173" s="65">
        <v>4419406</v>
      </c>
    </row>
    <row r="174" spans="1:29" ht="30" x14ac:dyDescent="0.25">
      <c r="A174" s="125" t="s">
        <v>416</v>
      </c>
      <c r="B174" s="125" t="s">
        <v>415</v>
      </c>
      <c r="C174" s="124" t="s">
        <v>190</v>
      </c>
      <c r="D174" s="125" t="s">
        <v>1513</v>
      </c>
      <c r="E174" s="125" t="s">
        <v>1514</v>
      </c>
      <c r="F174" s="65">
        <v>0</v>
      </c>
      <c r="G174" s="65">
        <v>1135479</v>
      </c>
      <c r="H174" s="65">
        <v>630822</v>
      </c>
      <c r="I174" s="65">
        <v>126164</v>
      </c>
      <c r="J174" s="65">
        <v>0</v>
      </c>
      <c r="K174" s="65">
        <v>0</v>
      </c>
      <c r="L174" s="65">
        <v>0</v>
      </c>
      <c r="M174" s="65">
        <v>0</v>
      </c>
      <c r="N174" s="65">
        <v>1892465</v>
      </c>
      <c r="O174" s="65">
        <v>0</v>
      </c>
      <c r="P174" s="65">
        <v>0</v>
      </c>
      <c r="Q174" s="65">
        <v>0</v>
      </c>
      <c r="R174" s="65">
        <v>558297.26</v>
      </c>
      <c r="S174" s="65">
        <v>1334177.74</v>
      </c>
      <c r="T174" s="65">
        <v>1334167.74</v>
      </c>
      <c r="U174" s="65">
        <v>297300</v>
      </c>
      <c r="V174" s="65">
        <v>0</v>
      </c>
      <c r="W174" s="65">
        <v>0</v>
      </c>
      <c r="X174" s="65">
        <v>0</v>
      </c>
      <c r="Y174" s="65">
        <v>0</v>
      </c>
      <c r="Z174" s="65">
        <v>0</v>
      </c>
      <c r="AA174" s="65">
        <v>0</v>
      </c>
      <c r="AB174" s="65">
        <v>0</v>
      </c>
      <c r="AC174" s="65">
        <v>1892475</v>
      </c>
    </row>
    <row r="175" spans="1:29" ht="45" x14ac:dyDescent="0.25">
      <c r="A175" s="125" t="s">
        <v>418</v>
      </c>
      <c r="B175" s="125" t="s">
        <v>417</v>
      </c>
      <c r="C175" s="124" t="s">
        <v>191</v>
      </c>
      <c r="D175" s="125" t="s">
        <v>1515</v>
      </c>
      <c r="E175" s="125" t="s">
        <v>1516</v>
      </c>
      <c r="F175" s="65">
        <v>0</v>
      </c>
      <c r="G175" s="65">
        <v>59692</v>
      </c>
      <c r="H175" s="65">
        <v>59692</v>
      </c>
      <c r="I175" s="65">
        <v>59692</v>
      </c>
      <c r="J175" s="65">
        <v>0</v>
      </c>
      <c r="K175" s="65">
        <v>0</v>
      </c>
      <c r="L175" s="65">
        <v>0</v>
      </c>
      <c r="M175" s="65">
        <v>0</v>
      </c>
      <c r="N175" s="65">
        <v>179076</v>
      </c>
      <c r="O175" s="65">
        <v>0</v>
      </c>
      <c r="P175" s="65">
        <v>0</v>
      </c>
      <c r="Q175" s="65">
        <v>59692</v>
      </c>
      <c r="R175" s="65">
        <v>35247</v>
      </c>
      <c r="S175" s="65">
        <v>84147</v>
      </c>
      <c r="T175" s="65">
        <v>84147</v>
      </c>
      <c r="U175" s="65">
        <v>84147</v>
      </c>
      <c r="V175" s="65">
        <v>0</v>
      </c>
      <c r="W175" s="65">
        <v>0</v>
      </c>
      <c r="X175" s="65">
        <v>0</v>
      </c>
      <c r="Y175" s="65">
        <v>0</v>
      </c>
      <c r="Z175" s="65">
        <v>0</v>
      </c>
      <c r="AA175" s="65">
        <v>0</v>
      </c>
      <c r="AB175" s="65">
        <v>0</v>
      </c>
      <c r="AC175" s="65">
        <v>179086</v>
      </c>
    </row>
    <row r="176" spans="1:29" x14ac:dyDescent="0.25">
      <c r="A176" s="125" t="s">
        <v>420</v>
      </c>
      <c r="B176" s="125" t="s">
        <v>419</v>
      </c>
      <c r="C176" s="124" t="s">
        <v>192</v>
      </c>
      <c r="D176" s="125" t="s">
        <v>1517</v>
      </c>
      <c r="E176" s="125" t="s">
        <v>1518</v>
      </c>
      <c r="F176" s="65">
        <v>0</v>
      </c>
      <c r="G176" s="65">
        <v>58823</v>
      </c>
      <c r="H176" s="65">
        <v>58823</v>
      </c>
      <c r="I176" s="65">
        <v>58823</v>
      </c>
      <c r="J176" s="65">
        <v>0</v>
      </c>
      <c r="K176" s="65">
        <v>0</v>
      </c>
      <c r="L176" s="65">
        <v>0</v>
      </c>
      <c r="M176" s="65">
        <v>0</v>
      </c>
      <c r="N176" s="65">
        <v>176469</v>
      </c>
      <c r="O176" s="65">
        <v>0</v>
      </c>
      <c r="P176" s="65">
        <v>0</v>
      </c>
      <c r="Q176" s="65">
        <v>30401.25</v>
      </c>
      <c r="R176" s="65">
        <v>91203.75</v>
      </c>
      <c r="S176" s="65">
        <v>0</v>
      </c>
      <c r="T176" s="65">
        <v>0</v>
      </c>
      <c r="U176" s="65">
        <v>0</v>
      </c>
      <c r="V176" s="65">
        <v>0</v>
      </c>
      <c r="W176" s="65">
        <v>0</v>
      </c>
      <c r="X176" s="65">
        <v>0</v>
      </c>
      <c r="Y176" s="65">
        <v>0</v>
      </c>
      <c r="Z176" s="65">
        <v>0</v>
      </c>
      <c r="AA176" s="65">
        <v>0</v>
      </c>
      <c r="AB176" s="65">
        <v>0</v>
      </c>
      <c r="AC176" s="65">
        <v>121605</v>
      </c>
    </row>
    <row r="177" spans="1:29" ht="30" x14ac:dyDescent="0.25">
      <c r="A177" s="125" t="s">
        <v>422</v>
      </c>
      <c r="B177" s="125" t="s">
        <v>421</v>
      </c>
      <c r="C177" s="124" t="s">
        <v>193</v>
      </c>
      <c r="D177" s="125" t="s">
        <v>1519</v>
      </c>
      <c r="E177" s="125" t="s">
        <v>1520</v>
      </c>
      <c r="F177" s="65">
        <v>0</v>
      </c>
      <c r="G177" s="65">
        <v>7087</v>
      </c>
      <c r="H177" s="65">
        <v>7087</v>
      </c>
      <c r="I177" s="65">
        <v>7087</v>
      </c>
      <c r="J177" s="65">
        <v>0</v>
      </c>
      <c r="K177" s="65">
        <v>0</v>
      </c>
      <c r="L177" s="65">
        <v>0</v>
      </c>
      <c r="M177" s="65">
        <v>0</v>
      </c>
      <c r="N177" s="65">
        <v>21261</v>
      </c>
      <c r="O177" s="65">
        <v>0</v>
      </c>
      <c r="P177" s="65">
        <v>0</v>
      </c>
      <c r="Q177" s="65">
        <v>7087</v>
      </c>
      <c r="R177" s="65">
        <v>11719.87</v>
      </c>
      <c r="S177" s="65">
        <v>3290.13</v>
      </c>
      <c r="T177" s="65">
        <v>3150</v>
      </c>
      <c r="U177" s="65">
        <v>3150</v>
      </c>
      <c r="V177" s="65">
        <v>3150</v>
      </c>
      <c r="W177" s="65">
        <v>0</v>
      </c>
      <c r="X177" s="65">
        <v>0</v>
      </c>
      <c r="Y177" s="65">
        <v>0</v>
      </c>
      <c r="Z177" s="65">
        <v>0</v>
      </c>
      <c r="AA177" s="65">
        <v>0</v>
      </c>
      <c r="AB177" s="65">
        <v>0</v>
      </c>
      <c r="AC177" s="65">
        <v>22097.000000000004</v>
      </c>
    </row>
    <row r="178" spans="1:29" ht="30" x14ac:dyDescent="0.25">
      <c r="A178" s="125" t="s">
        <v>424</v>
      </c>
      <c r="B178" s="125" t="s">
        <v>423</v>
      </c>
      <c r="C178" s="124" t="s">
        <v>194</v>
      </c>
      <c r="D178" s="125" t="s">
        <v>1521</v>
      </c>
      <c r="E178" s="125" t="s">
        <v>1522</v>
      </c>
      <c r="F178" s="65">
        <v>0</v>
      </c>
      <c r="G178" s="65">
        <v>3000000</v>
      </c>
      <c r="H178" s="65">
        <v>0</v>
      </c>
      <c r="I178" s="65">
        <v>29281.86</v>
      </c>
      <c r="J178" s="65">
        <v>5000</v>
      </c>
      <c r="K178" s="65">
        <v>0</v>
      </c>
      <c r="L178" s="65">
        <v>0</v>
      </c>
      <c r="M178" s="65">
        <v>0</v>
      </c>
      <c r="N178" s="65">
        <v>3034281.86</v>
      </c>
      <c r="O178" s="65">
        <v>0</v>
      </c>
      <c r="P178" s="65">
        <v>0</v>
      </c>
      <c r="Q178" s="65">
        <v>1396331.5</v>
      </c>
      <c r="R178" s="65">
        <v>1347664.23</v>
      </c>
      <c r="S178" s="65">
        <v>0</v>
      </c>
      <c r="T178" s="65">
        <v>0</v>
      </c>
      <c r="U178" s="65">
        <v>0</v>
      </c>
      <c r="V178" s="65">
        <v>0</v>
      </c>
      <c r="W178" s="65">
        <v>0</v>
      </c>
      <c r="X178" s="65">
        <v>0</v>
      </c>
      <c r="Y178" s="65">
        <v>0</v>
      </c>
      <c r="Z178" s="65">
        <v>0</v>
      </c>
      <c r="AA178" s="65">
        <v>0</v>
      </c>
      <c r="AB178" s="65">
        <v>0</v>
      </c>
      <c r="AC178" s="65">
        <v>2743995.73</v>
      </c>
    </row>
    <row r="179" spans="1:29" ht="45" x14ac:dyDescent="0.25">
      <c r="A179" s="125" t="s">
        <v>426</v>
      </c>
      <c r="B179" s="125" t="s">
        <v>425</v>
      </c>
      <c r="C179" s="124" t="s">
        <v>195</v>
      </c>
      <c r="D179" s="125" t="s">
        <v>1523</v>
      </c>
      <c r="E179" s="125" t="s">
        <v>1524</v>
      </c>
      <c r="F179" s="65">
        <v>0</v>
      </c>
      <c r="G179" s="65">
        <v>1234844</v>
      </c>
      <c r="H179" s="65">
        <v>1234844</v>
      </c>
      <c r="I179" s="65">
        <v>432195</v>
      </c>
      <c r="J179" s="65">
        <v>0</v>
      </c>
      <c r="K179" s="65">
        <v>0</v>
      </c>
      <c r="L179" s="65">
        <v>0</v>
      </c>
      <c r="M179" s="65">
        <v>0</v>
      </c>
      <c r="N179" s="65">
        <v>2901883</v>
      </c>
      <c r="O179" s="65">
        <v>0</v>
      </c>
      <c r="P179" s="65">
        <v>0</v>
      </c>
      <c r="Q179" s="65">
        <v>717056</v>
      </c>
      <c r="R179" s="65">
        <v>1146577.27</v>
      </c>
      <c r="S179" s="65">
        <v>0</v>
      </c>
      <c r="T179" s="65">
        <v>0</v>
      </c>
      <c r="U179" s="65">
        <v>0</v>
      </c>
      <c r="V179" s="65">
        <v>0</v>
      </c>
      <c r="W179" s="65">
        <v>0</v>
      </c>
      <c r="X179" s="65">
        <v>0</v>
      </c>
      <c r="Y179" s="65">
        <v>0</v>
      </c>
      <c r="Z179" s="65">
        <v>0</v>
      </c>
      <c r="AA179" s="65">
        <v>0</v>
      </c>
      <c r="AB179" s="65">
        <v>0</v>
      </c>
      <c r="AC179" s="65">
        <v>1863633.27</v>
      </c>
    </row>
    <row r="180" spans="1:29" ht="45" x14ac:dyDescent="0.25">
      <c r="A180" s="125" t="s">
        <v>428</v>
      </c>
      <c r="B180" s="125" t="s">
        <v>427</v>
      </c>
      <c r="C180" s="124" t="s">
        <v>238</v>
      </c>
      <c r="D180" s="125" t="s">
        <v>1525</v>
      </c>
      <c r="E180" s="125" t="s">
        <v>1526</v>
      </c>
      <c r="F180" s="65">
        <v>0</v>
      </c>
      <c r="G180" s="65">
        <v>3421677</v>
      </c>
      <c r="H180" s="65">
        <v>777654</v>
      </c>
      <c r="I180" s="65">
        <v>777654</v>
      </c>
      <c r="J180" s="65">
        <v>0</v>
      </c>
      <c r="K180" s="65">
        <v>0</v>
      </c>
      <c r="L180" s="65">
        <v>0</v>
      </c>
      <c r="M180" s="65">
        <v>0</v>
      </c>
      <c r="N180" s="65">
        <v>4976985</v>
      </c>
      <c r="O180" s="65">
        <v>0</v>
      </c>
      <c r="P180" s="65">
        <v>0</v>
      </c>
      <c r="Q180" s="65">
        <v>2560000</v>
      </c>
      <c r="R180" s="65">
        <v>2340000</v>
      </c>
      <c r="S180" s="65">
        <v>0</v>
      </c>
      <c r="T180" s="65">
        <v>0</v>
      </c>
      <c r="U180" s="65">
        <v>0</v>
      </c>
      <c r="V180" s="65">
        <v>0</v>
      </c>
      <c r="W180" s="65">
        <v>0</v>
      </c>
      <c r="X180" s="65">
        <v>0</v>
      </c>
      <c r="Y180" s="65">
        <v>0</v>
      </c>
      <c r="Z180" s="65">
        <v>0</v>
      </c>
      <c r="AA180" s="65">
        <v>0</v>
      </c>
      <c r="AB180" s="65">
        <v>0</v>
      </c>
      <c r="AC180" s="65">
        <v>4900000</v>
      </c>
    </row>
    <row r="181" spans="1:29" ht="30" x14ac:dyDescent="0.25">
      <c r="A181" s="125" t="s">
        <v>430</v>
      </c>
      <c r="B181" s="125" t="s">
        <v>429</v>
      </c>
      <c r="C181" s="124" t="s">
        <v>221</v>
      </c>
      <c r="D181" s="125" t="s">
        <v>1527</v>
      </c>
      <c r="E181" s="125" t="s">
        <v>1528</v>
      </c>
      <c r="F181" s="65">
        <v>0</v>
      </c>
      <c r="G181" s="65">
        <v>38979</v>
      </c>
      <c r="H181" s="65">
        <v>35435</v>
      </c>
      <c r="I181" s="65">
        <v>35435</v>
      </c>
      <c r="J181" s="65">
        <v>0</v>
      </c>
      <c r="K181" s="65">
        <v>0</v>
      </c>
      <c r="L181" s="65">
        <v>0</v>
      </c>
      <c r="M181" s="65">
        <v>0</v>
      </c>
      <c r="N181" s="65">
        <v>109849</v>
      </c>
      <c r="O181" s="65">
        <v>0</v>
      </c>
      <c r="P181" s="65">
        <v>0</v>
      </c>
      <c r="Q181" s="65">
        <v>18379.54</v>
      </c>
      <c r="R181" s="65">
        <v>28914.5</v>
      </c>
      <c r="S181" s="65">
        <v>0</v>
      </c>
      <c r="T181" s="65">
        <v>0</v>
      </c>
      <c r="U181" s="65">
        <v>0</v>
      </c>
      <c r="V181" s="65">
        <v>0</v>
      </c>
      <c r="W181" s="65">
        <v>0</v>
      </c>
      <c r="X181" s="65">
        <v>0</v>
      </c>
      <c r="Y181" s="65">
        <v>0</v>
      </c>
      <c r="Z181" s="65">
        <v>0</v>
      </c>
      <c r="AA181" s="65">
        <v>0</v>
      </c>
      <c r="AB181" s="65">
        <v>0</v>
      </c>
      <c r="AC181" s="65">
        <v>47294.04</v>
      </c>
    </row>
    <row r="182" spans="1:29" x14ac:dyDescent="0.25">
      <c r="A182" s="125" t="s">
        <v>432</v>
      </c>
      <c r="B182" s="125" t="s">
        <v>431</v>
      </c>
      <c r="C182" s="124" t="s">
        <v>196</v>
      </c>
      <c r="D182" s="125" t="s">
        <v>1529</v>
      </c>
      <c r="E182" s="125" t="s">
        <v>1530</v>
      </c>
      <c r="F182" s="65">
        <v>0</v>
      </c>
      <c r="G182" s="65">
        <v>600000</v>
      </c>
      <c r="H182" s="65">
        <v>600000</v>
      </c>
      <c r="I182" s="65">
        <v>1100000</v>
      </c>
      <c r="J182" s="65">
        <v>0</v>
      </c>
      <c r="K182" s="65">
        <v>0</v>
      </c>
      <c r="L182" s="65">
        <v>0</v>
      </c>
      <c r="M182" s="65">
        <v>0</v>
      </c>
      <c r="N182" s="65">
        <v>2300000</v>
      </c>
      <c r="O182" s="65">
        <v>0</v>
      </c>
      <c r="P182" s="65">
        <v>0</v>
      </c>
      <c r="Q182" s="65">
        <v>124298.84</v>
      </c>
      <c r="R182" s="65">
        <v>614277.28</v>
      </c>
      <c r="S182" s="65">
        <v>1029052.88</v>
      </c>
      <c r="T182" s="65">
        <v>687968.12</v>
      </c>
      <c r="U182" s="65">
        <v>687968.12</v>
      </c>
      <c r="V182" s="65">
        <v>99418.71</v>
      </c>
      <c r="W182" s="65">
        <v>0</v>
      </c>
      <c r="X182" s="65">
        <v>0</v>
      </c>
      <c r="Y182" s="65">
        <v>0</v>
      </c>
      <c r="Z182" s="65">
        <v>0</v>
      </c>
      <c r="AA182" s="65">
        <v>0</v>
      </c>
      <c r="AB182" s="65">
        <v>0</v>
      </c>
      <c r="AC182" s="65">
        <v>1767629</v>
      </c>
    </row>
    <row r="183" spans="1:29" ht="30" x14ac:dyDescent="0.25">
      <c r="A183" s="125" t="s">
        <v>432</v>
      </c>
      <c r="B183" s="125" t="s">
        <v>433</v>
      </c>
      <c r="C183" s="124" t="s">
        <v>197</v>
      </c>
      <c r="D183" s="125" t="s">
        <v>1531</v>
      </c>
      <c r="E183" s="125" t="s">
        <v>1532</v>
      </c>
      <c r="F183" s="65">
        <v>0</v>
      </c>
      <c r="G183" s="65">
        <v>900000</v>
      </c>
      <c r="H183" s="65">
        <v>590000</v>
      </c>
      <c r="I183" s="65">
        <v>710000</v>
      </c>
      <c r="J183" s="65">
        <v>0</v>
      </c>
      <c r="K183" s="65">
        <v>0</v>
      </c>
      <c r="L183" s="65">
        <v>0</v>
      </c>
      <c r="M183" s="65">
        <v>0</v>
      </c>
      <c r="N183" s="65">
        <v>2200000</v>
      </c>
      <c r="O183" s="65">
        <v>0</v>
      </c>
      <c r="P183" s="65">
        <v>0</v>
      </c>
      <c r="Q183" s="65">
        <v>292147.55000000005</v>
      </c>
      <c r="R183" s="65">
        <v>1382267.35</v>
      </c>
      <c r="S183" s="65">
        <v>715605.1</v>
      </c>
      <c r="T183" s="65">
        <v>18998.52</v>
      </c>
      <c r="U183" s="65">
        <v>18998.52</v>
      </c>
      <c r="V183" s="65">
        <v>16711.310000000001</v>
      </c>
      <c r="W183" s="65">
        <v>0</v>
      </c>
      <c r="X183" s="65">
        <v>0</v>
      </c>
      <c r="Y183" s="65">
        <v>0</v>
      </c>
      <c r="Z183" s="65">
        <v>0</v>
      </c>
      <c r="AA183" s="65">
        <v>0</v>
      </c>
      <c r="AB183" s="65">
        <v>0</v>
      </c>
      <c r="AC183" s="65">
        <v>2390020</v>
      </c>
    </row>
    <row r="184" spans="1:29" ht="30" x14ac:dyDescent="0.25">
      <c r="A184" s="125" t="s">
        <v>435</v>
      </c>
      <c r="B184" s="125" t="s">
        <v>434</v>
      </c>
      <c r="C184" s="124" t="s">
        <v>198</v>
      </c>
      <c r="D184" s="125" t="s">
        <v>1533</v>
      </c>
      <c r="E184" s="125" t="s">
        <v>1534</v>
      </c>
      <c r="F184" s="65">
        <v>0</v>
      </c>
      <c r="G184" s="65">
        <v>0</v>
      </c>
      <c r="H184" s="65">
        <v>5820682.1100000003</v>
      </c>
      <c r="I184" s="65">
        <v>0</v>
      </c>
      <c r="J184" s="65">
        <v>0.02</v>
      </c>
      <c r="K184" s="65">
        <v>0</v>
      </c>
      <c r="L184" s="65">
        <v>0</v>
      </c>
      <c r="M184" s="65">
        <v>0</v>
      </c>
      <c r="N184" s="65">
        <v>5820682.1299999999</v>
      </c>
      <c r="O184" s="65">
        <v>0</v>
      </c>
      <c r="P184" s="65">
        <v>0</v>
      </c>
      <c r="Q184" s="65">
        <v>1594153.4400000002</v>
      </c>
      <c r="R184" s="65">
        <v>2536577.0700000003</v>
      </c>
      <c r="S184" s="65">
        <v>681941</v>
      </c>
      <c r="T184" s="65">
        <v>634708.58000000007</v>
      </c>
      <c r="U184" s="65">
        <v>634708.58000000007</v>
      </c>
      <c r="V184" s="65">
        <v>499382.25</v>
      </c>
      <c r="W184" s="65">
        <v>0</v>
      </c>
      <c r="X184" s="65">
        <v>0</v>
      </c>
      <c r="Y184" s="65">
        <v>0</v>
      </c>
      <c r="Z184" s="65">
        <v>0</v>
      </c>
      <c r="AA184" s="65">
        <v>0</v>
      </c>
      <c r="AB184" s="65">
        <v>0</v>
      </c>
      <c r="AC184" s="65">
        <v>4812671.5100000007</v>
      </c>
    </row>
    <row r="185" spans="1:29" x14ac:dyDescent="0.25">
      <c r="A185" s="125" t="s">
        <v>437</v>
      </c>
      <c r="B185" s="125" t="s">
        <v>436</v>
      </c>
      <c r="C185" s="124" t="s">
        <v>199</v>
      </c>
      <c r="D185" s="125" t="s">
        <v>1535</v>
      </c>
      <c r="E185" s="125" t="s">
        <v>1536</v>
      </c>
      <c r="F185" s="65">
        <v>0</v>
      </c>
      <c r="G185" s="65">
        <v>0</v>
      </c>
      <c r="H185" s="65">
        <v>211261.98</v>
      </c>
      <c r="I185" s="65">
        <v>143636.9</v>
      </c>
      <c r="J185" s="65">
        <v>0</v>
      </c>
      <c r="K185" s="65">
        <v>0</v>
      </c>
      <c r="L185" s="65">
        <v>0</v>
      </c>
      <c r="M185" s="65">
        <v>0</v>
      </c>
      <c r="N185" s="65">
        <v>354898.88</v>
      </c>
      <c r="O185" s="65">
        <v>0</v>
      </c>
      <c r="P185" s="65">
        <v>0</v>
      </c>
      <c r="Q185" s="65">
        <v>90299.09</v>
      </c>
      <c r="R185" s="65">
        <v>205436.25</v>
      </c>
      <c r="S185" s="65">
        <v>14000</v>
      </c>
      <c r="T185" s="65">
        <v>0</v>
      </c>
      <c r="U185" s="65">
        <v>0</v>
      </c>
      <c r="V185" s="65">
        <v>0</v>
      </c>
      <c r="W185" s="65">
        <v>45163.54</v>
      </c>
      <c r="X185" s="65">
        <v>0</v>
      </c>
      <c r="Y185" s="65">
        <v>0</v>
      </c>
      <c r="Z185" s="65">
        <v>0</v>
      </c>
      <c r="AA185" s="65">
        <v>0</v>
      </c>
      <c r="AB185" s="65">
        <v>0</v>
      </c>
      <c r="AC185" s="65">
        <v>354898.87999999995</v>
      </c>
    </row>
    <row r="186" spans="1:29" ht="30" x14ac:dyDescent="0.25">
      <c r="A186" s="125" t="s">
        <v>439</v>
      </c>
      <c r="B186" s="125" t="s">
        <v>438</v>
      </c>
      <c r="C186" s="124" t="s">
        <v>102</v>
      </c>
      <c r="D186" s="125" t="s">
        <v>1537</v>
      </c>
      <c r="E186" s="125" t="s">
        <v>1538</v>
      </c>
      <c r="F186" s="65">
        <v>0</v>
      </c>
      <c r="G186" s="65">
        <v>0</v>
      </c>
      <c r="H186" s="65">
        <v>362325.02</v>
      </c>
      <c r="I186" s="65">
        <v>362325.02</v>
      </c>
      <c r="J186" s="65">
        <v>0</v>
      </c>
      <c r="K186" s="65">
        <v>0</v>
      </c>
      <c r="L186" s="65">
        <v>0</v>
      </c>
      <c r="M186" s="65">
        <v>0</v>
      </c>
      <c r="N186" s="65">
        <v>724650.04</v>
      </c>
      <c r="O186" s="65">
        <v>0</v>
      </c>
      <c r="P186" s="65">
        <v>0</v>
      </c>
      <c r="Q186" s="65">
        <v>0</v>
      </c>
      <c r="R186" s="65">
        <v>533582.57999999996</v>
      </c>
      <c r="S186" s="65">
        <v>191067.46</v>
      </c>
      <c r="T186" s="65">
        <v>191067.46</v>
      </c>
      <c r="U186" s="65">
        <v>30251.9</v>
      </c>
      <c r="V186" s="65">
        <v>30251.9</v>
      </c>
      <c r="W186" s="65">
        <v>0</v>
      </c>
      <c r="X186" s="65">
        <v>0</v>
      </c>
      <c r="Y186" s="65">
        <v>0</v>
      </c>
      <c r="Z186" s="65">
        <v>0</v>
      </c>
      <c r="AA186" s="65">
        <v>0</v>
      </c>
      <c r="AB186" s="65">
        <v>0</v>
      </c>
      <c r="AC186" s="65">
        <v>724650.03999999992</v>
      </c>
    </row>
    <row r="187" spans="1:29" x14ac:dyDescent="0.25">
      <c r="A187" s="125" t="s">
        <v>441</v>
      </c>
      <c r="B187" s="125" t="s">
        <v>440</v>
      </c>
      <c r="C187" s="124" t="s">
        <v>104</v>
      </c>
      <c r="D187" s="125" t="s">
        <v>1539</v>
      </c>
      <c r="E187" s="125" t="s">
        <v>1540</v>
      </c>
      <c r="F187" s="65">
        <v>0</v>
      </c>
      <c r="G187" s="65">
        <v>201954.15</v>
      </c>
      <c r="H187" s="65">
        <v>0</v>
      </c>
      <c r="I187" s="65">
        <v>0</v>
      </c>
      <c r="J187" s="65">
        <v>0</v>
      </c>
      <c r="K187" s="65">
        <v>0</v>
      </c>
      <c r="L187" s="65">
        <v>0</v>
      </c>
      <c r="M187" s="65">
        <v>0</v>
      </c>
      <c r="N187" s="65">
        <v>201954.15</v>
      </c>
      <c r="O187" s="65">
        <v>0</v>
      </c>
      <c r="P187" s="65">
        <v>0</v>
      </c>
      <c r="Q187" s="65">
        <v>0</v>
      </c>
      <c r="R187" s="65">
        <v>201952.42</v>
      </c>
      <c r="S187" s="65">
        <v>0</v>
      </c>
      <c r="T187" s="65">
        <v>0</v>
      </c>
      <c r="U187" s="65">
        <v>0</v>
      </c>
      <c r="V187" s="65">
        <v>0</v>
      </c>
      <c r="W187" s="65">
        <v>0</v>
      </c>
      <c r="X187" s="65">
        <v>0</v>
      </c>
      <c r="Y187" s="65">
        <v>0</v>
      </c>
      <c r="Z187" s="65">
        <v>0</v>
      </c>
      <c r="AA187" s="65">
        <v>0</v>
      </c>
      <c r="AB187" s="65">
        <v>0</v>
      </c>
      <c r="AC187" s="65">
        <v>201952.42</v>
      </c>
    </row>
    <row r="188" spans="1:29" ht="45" x14ac:dyDescent="0.25">
      <c r="A188" s="125" t="s">
        <v>443</v>
      </c>
      <c r="B188" s="125" t="s">
        <v>442</v>
      </c>
      <c r="C188" s="124" t="s">
        <v>200</v>
      </c>
      <c r="D188" s="125" t="s">
        <v>1541</v>
      </c>
      <c r="E188" s="125" t="s">
        <v>1542</v>
      </c>
      <c r="F188" s="65">
        <v>0</v>
      </c>
      <c r="G188" s="65">
        <v>399063.78</v>
      </c>
      <c r="H188" s="65">
        <v>290228.2</v>
      </c>
      <c r="I188" s="65">
        <v>0</v>
      </c>
      <c r="J188" s="65">
        <v>0</v>
      </c>
      <c r="K188" s="65">
        <v>0</v>
      </c>
      <c r="L188" s="65">
        <v>0</v>
      </c>
      <c r="M188" s="65">
        <v>0</v>
      </c>
      <c r="N188" s="65">
        <v>689291.98</v>
      </c>
      <c r="O188" s="65">
        <v>0</v>
      </c>
      <c r="P188" s="65">
        <v>0</v>
      </c>
      <c r="Q188" s="65">
        <v>216443.62</v>
      </c>
      <c r="R188" s="65">
        <v>306484.98</v>
      </c>
      <c r="S188" s="65">
        <v>166363.37</v>
      </c>
      <c r="T188" s="65">
        <v>150956.56999999998</v>
      </c>
      <c r="U188" s="65">
        <v>150956.56999999998</v>
      </c>
      <c r="V188" s="65">
        <v>5500.05</v>
      </c>
      <c r="W188" s="65">
        <v>0</v>
      </c>
      <c r="X188" s="65">
        <v>0</v>
      </c>
      <c r="Y188" s="65">
        <v>0</v>
      </c>
      <c r="Z188" s="65">
        <v>0</v>
      </c>
      <c r="AA188" s="65">
        <v>0</v>
      </c>
      <c r="AB188" s="65">
        <v>0</v>
      </c>
      <c r="AC188" s="65">
        <v>689291.97</v>
      </c>
    </row>
    <row r="189" spans="1:29" ht="30" x14ac:dyDescent="0.25">
      <c r="A189" s="125" t="s">
        <v>445</v>
      </c>
      <c r="B189" s="125" t="s">
        <v>444</v>
      </c>
      <c r="C189" s="124" t="s">
        <v>201</v>
      </c>
      <c r="D189" s="125" t="s">
        <v>1543</v>
      </c>
      <c r="E189" s="125" t="s">
        <v>1544</v>
      </c>
      <c r="F189" s="65">
        <v>0</v>
      </c>
      <c r="G189" s="65">
        <v>0</v>
      </c>
      <c r="H189" s="65">
        <v>959861.53</v>
      </c>
      <c r="I189" s="65">
        <v>0</v>
      </c>
      <c r="J189" s="65">
        <v>0</v>
      </c>
      <c r="K189" s="65">
        <v>0</v>
      </c>
      <c r="L189" s="65">
        <v>0</v>
      </c>
      <c r="M189" s="65">
        <v>0</v>
      </c>
      <c r="N189" s="65">
        <v>959861.53</v>
      </c>
      <c r="O189" s="65">
        <v>0</v>
      </c>
      <c r="P189" s="65">
        <v>0</v>
      </c>
      <c r="Q189" s="65">
        <v>124996.9</v>
      </c>
      <c r="R189" s="65">
        <v>1024815.9</v>
      </c>
      <c r="S189" s="65">
        <v>11616.55</v>
      </c>
      <c r="T189" s="65">
        <v>0</v>
      </c>
      <c r="U189" s="65">
        <v>0</v>
      </c>
      <c r="V189" s="65">
        <v>0</v>
      </c>
      <c r="W189" s="65">
        <v>0</v>
      </c>
      <c r="X189" s="65">
        <v>0</v>
      </c>
      <c r="Y189" s="65">
        <v>0</v>
      </c>
      <c r="Z189" s="65">
        <v>0</v>
      </c>
      <c r="AA189" s="65">
        <v>0</v>
      </c>
      <c r="AB189" s="65">
        <v>0</v>
      </c>
      <c r="AC189" s="65">
        <v>1161429.3500000001</v>
      </c>
    </row>
    <row r="190" spans="1:29" ht="45" x14ac:dyDescent="0.25">
      <c r="A190" s="125" t="s">
        <v>447</v>
      </c>
      <c r="B190" s="125" t="s">
        <v>446</v>
      </c>
      <c r="C190" s="124" t="s">
        <v>202</v>
      </c>
      <c r="D190" s="125" t="s">
        <v>1545</v>
      </c>
      <c r="E190" s="125" t="s">
        <v>1546</v>
      </c>
      <c r="F190" s="65">
        <v>0</v>
      </c>
      <c r="G190" s="65">
        <v>12298.15</v>
      </c>
      <c r="H190" s="65">
        <v>12698.15</v>
      </c>
      <c r="I190" s="65">
        <v>12698.15</v>
      </c>
      <c r="J190" s="65">
        <v>0</v>
      </c>
      <c r="K190" s="65">
        <v>0</v>
      </c>
      <c r="L190" s="65">
        <v>0</v>
      </c>
      <c r="M190" s="65">
        <v>0</v>
      </c>
      <c r="N190" s="65">
        <v>37694.449999999997</v>
      </c>
      <c r="O190" s="65">
        <v>0</v>
      </c>
      <c r="P190" s="65">
        <v>0</v>
      </c>
      <c r="Q190" s="65">
        <v>30230.59</v>
      </c>
      <c r="R190" s="65">
        <v>15354.75</v>
      </c>
      <c r="S190" s="65">
        <v>0</v>
      </c>
      <c r="T190" s="65">
        <v>0</v>
      </c>
      <c r="U190" s="65">
        <v>0</v>
      </c>
      <c r="V190" s="65">
        <v>0</v>
      </c>
      <c r="W190" s="65">
        <v>0</v>
      </c>
      <c r="X190" s="65">
        <v>0</v>
      </c>
      <c r="Y190" s="65">
        <v>0</v>
      </c>
      <c r="Z190" s="65">
        <v>0</v>
      </c>
      <c r="AA190" s="65">
        <v>0</v>
      </c>
      <c r="AB190" s="65">
        <v>0</v>
      </c>
      <c r="AC190" s="65">
        <v>45585.34</v>
      </c>
    </row>
    <row r="191" spans="1:29" ht="60" x14ac:dyDescent="0.25">
      <c r="A191" s="125" t="s">
        <v>449</v>
      </c>
      <c r="B191" s="125" t="s">
        <v>448</v>
      </c>
      <c r="C191" s="124" t="s">
        <v>142</v>
      </c>
      <c r="D191" s="125" t="s">
        <v>1547</v>
      </c>
      <c r="E191" s="125" t="s">
        <v>1548</v>
      </c>
      <c r="F191" s="65">
        <v>0</v>
      </c>
      <c r="G191" s="65">
        <v>20000</v>
      </c>
      <c r="H191" s="65">
        <v>60000</v>
      </c>
      <c r="I191" s="65">
        <v>40000</v>
      </c>
      <c r="J191" s="65">
        <v>0</v>
      </c>
      <c r="K191" s="65">
        <v>0</v>
      </c>
      <c r="L191" s="65">
        <v>0</v>
      </c>
      <c r="M191" s="65">
        <v>0</v>
      </c>
      <c r="N191" s="65">
        <v>120000</v>
      </c>
      <c r="O191" s="65">
        <v>0</v>
      </c>
      <c r="P191" s="65">
        <v>0</v>
      </c>
      <c r="Q191" s="65">
        <v>79981</v>
      </c>
      <c r="R191" s="65">
        <v>37510</v>
      </c>
      <c r="S191" s="65">
        <v>0</v>
      </c>
      <c r="T191" s="65">
        <v>0</v>
      </c>
      <c r="U191" s="65">
        <v>0</v>
      </c>
      <c r="V191" s="65">
        <v>0</v>
      </c>
      <c r="W191" s="65">
        <v>0</v>
      </c>
      <c r="X191" s="65">
        <v>0</v>
      </c>
      <c r="Y191" s="65">
        <v>0</v>
      </c>
      <c r="Z191" s="65">
        <v>0</v>
      </c>
      <c r="AA191" s="65">
        <v>0</v>
      </c>
      <c r="AB191" s="65">
        <v>0</v>
      </c>
      <c r="AC191" s="65">
        <v>117491</v>
      </c>
    </row>
    <row r="192" spans="1:29" ht="30" x14ac:dyDescent="0.25">
      <c r="A192" s="125" t="s">
        <v>451</v>
      </c>
      <c r="B192" s="125" t="s">
        <v>450</v>
      </c>
      <c r="C192" s="124" t="s">
        <v>103</v>
      </c>
      <c r="D192" s="125" t="s">
        <v>1549</v>
      </c>
      <c r="E192" s="125" t="s">
        <v>1550</v>
      </c>
      <c r="F192" s="65">
        <v>0</v>
      </c>
      <c r="G192" s="65">
        <v>294110.96000000002</v>
      </c>
      <c r="H192" s="65">
        <v>0</v>
      </c>
      <c r="I192" s="65">
        <v>0</v>
      </c>
      <c r="J192" s="65">
        <v>0</v>
      </c>
      <c r="K192" s="65">
        <v>0</v>
      </c>
      <c r="L192" s="65">
        <v>0</v>
      </c>
      <c r="M192" s="65">
        <v>0</v>
      </c>
      <c r="N192" s="65">
        <v>294110.96000000002</v>
      </c>
      <c r="O192" s="65">
        <v>0</v>
      </c>
      <c r="P192" s="65">
        <v>0</v>
      </c>
      <c r="Q192" s="65">
        <v>6749.99</v>
      </c>
      <c r="R192" s="65">
        <v>271792.84999999998</v>
      </c>
      <c r="S192" s="65">
        <v>0</v>
      </c>
      <c r="T192" s="65">
        <v>0</v>
      </c>
      <c r="U192" s="65">
        <v>0</v>
      </c>
      <c r="V192" s="65">
        <v>0</v>
      </c>
      <c r="W192" s="65">
        <v>0</v>
      </c>
      <c r="X192" s="65">
        <v>0</v>
      </c>
      <c r="Y192" s="65">
        <v>0</v>
      </c>
      <c r="Z192" s="65">
        <v>0</v>
      </c>
      <c r="AA192" s="65">
        <v>0</v>
      </c>
      <c r="AB192" s="65">
        <v>0</v>
      </c>
      <c r="AC192" s="65">
        <v>278542.83999999997</v>
      </c>
    </row>
    <row r="193" spans="1:29" ht="30" x14ac:dyDescent="0.25">
      <c r="A193" s="125" t="s">
        <v>453</v>
      </c>
      <c r="B193" s="125" t="s">
        <v>452</v>
      </c>
      <c r="C193" s="124" t="s">
        <v>114</v>
      </c>
      <c r="D193" s="125" t="s">
        <v>1551</v>
      </c>
      <c r="E193" s="125" t="s">
        <v>1552</v>
      </c>
      <c r="F193" s="65">
        <v>0</v>
      </c>
      <c r="G193" s="65">
        <v>0</v>
      </c>
      <c r="H193" s="65">
        <v>253386.13</v>
      </c>
      <c r="I193" s="65">
        <v>0</v>
      </c>
      <c r="J193" s="65">
        <v>0</v>
      </c>
      <c r="K193" s="65">
        <v>0</v>
      </c>
      <c r="L193" s="65">
        <v>0</v>
      </c>
      <c r="M193" s="65">
        <v>0</v>
      </c>
      <c r="N193" s="65">
        <v>253386.13</v>
      </c>
      <c r="O193" s="65">
        <v>0</v>
      </c>
      <c r="P193" s="65">
        <v>0</v>
      </c>
      <c r="Q193" s="65">
        <v>0</v>
      </c>
      <c r="R193" s="65">
        <v>116391.29</v>
      </c>
      <c r="S193" s="65">
        <v>136994.84</v>
      </c>
      <c r="T193" s="65">
        <v>136974</v>
      </c>
      <c r="U193" s="65">
        <v>0</v>
      </c>
      <c r="V193" s="65">
        <v>0</v>
      </c>
      <c r="W193" s="65">
        <v>0</v>
      </c>
      <c r="X193" s="65">
        <v>0</v>
      </c>
      <c r="Y193" s="65">
        <v>0</v>
      </c>
      <c r="Z193" s="65">
        <v>0</v>
      </c>
      <c r="AA193" s="65">
        <v>0</v>
      </c>
      <c r="AB193" s="65">
        <v>0</v>
      </c>
      <c r="AC193" s="65">
        <v>253386.13</v>
      </c>
    </row>
    <row r="194" spans="1:29" ht="75" x14ac:dyDescent="0.25">
      <c r="A194" s="125" t="s">
        <v>455</v>
      </c>
      <c r="B194" s="125" t="s">
        <v>454</v>
      </c>
      <c r="C194" s="124" t="s">
        <v>945</v>
      </c>
      <c r="D194" s="125" t="s">
        <v>1553</v>
      </c>
      <c r="E194" s="125" t="s">
        <v>1554</v>
      </c>
      <c r="F194" s="65">
        <v>0</v>
      </c>
      <c r="G194" s="65">
        <v>464874.4</v>
      </c>
      <c r="H194" s="65">
        <v>246668.05</v>
      </c>
      <c r="I194" s="65">
        <v>0</v>
      </c>
      <c r="J194" s="65">
        <v>0</v>
      </c>
      <c r="K194" s="65">
        <v>0</v>
      </c>
      <c r="L194" s="65">
        <v>0</v>
      </c>
      <c r="M194" s="65">
        <v>0</v>
      </c>
      <c r="N194" s="65">
        <v>711542.45</v>
      </c>
      <c r="O194" s="65">
        <v>0</v>
      </c>
      <c r="P194" s="65">
        <v>0</v>
      </c>
      <c r="Q194" s="65">
        <v>0</v>
      </c>
      <c r="R194" s="65">
        <v>27539.54</v>
      </c>
      <c r="S194" s="65">
        <v>711543</v>
      </c>
      <c r="T194" s="65">
        <v>613854.56000000006</v>
      </c>
      <c r="U194" s="65">
        <v>613854.56000000006</v>
      </c>
      <c r="V194" s="65">
        <v>344465.53</v>
      </c>
      <c r="W194" s="65">
        <v>0</v>
      </c>
      <c r="X194" s="65">
        <v>0</v>
      </c>
      <c r="Y194" s="65">
        <v>0</v>
      </c>
      <c r="Z194" s="65">
        <v>0</v>
      </c>
      <c r="AA194" s="65">
        <v>0</v>
      </c>
      <c r="AB194" s="65">
        <v>0</v>
      </c>
      <c r="AC194" s="65">
        <v>739082.54</v>
      </c>
    </row>
    <row r="195" spans="1:29" x14ac:dyDescent="0.25">
      <c r="A195" s="125" t="s">
        <v>457</v>
      </c>
      <c r="B195" s="125" t="s">
        <v>456</v>
      </c>
      <c r="C195" s="124" t="s">
        <v>107</v>
      </c>
      <c r="D195" s="125" t="s">
        <v>1555</v>
      </c>
      <c r="E195" s="125" t="s">
        <v>1556</v>
      </c>
      <c r="F195" s="65">
        <v>0</v>
      </c>
      <c r="G195" s="65">
        <v>0</v>
      </c>
      <c r="H195" s="65">
        <v>462699.87</v>
      </c>
      <c r="I195" s="65">
        <v>133151.04000000001</v>
      </c>
      <c r="J195" s="65">
        <v>0</v>
      </c>
      <c r="K195" s="65">
        <v>0</v>
      </c>
      <c r="L195" s="65">
        <v>0</v>
      </c>
      <c r="M195" s="65">
        <v>0</v>
      </c>
      <c r="N195" s="65">
        <v>595850.91</v>
      </c>
      <c r="O195" s="65">
        <v>0</v>
      </c>
      <c r="P195" s="65">
        <v>0</v>
      </c>
      <c r="Q195" s="65">
        <v>0</v>
      </c>
      <c r="R195" s="65">
        <v>287347.44</v>
      </c>
      <c r="S195" s="65">
        <v>0</v>
      </c>
      <c r="T195" s="65">
        <v>0</v>
      </c>
      <c r="U195" s="65">
        <v>0</v>
      </c>
      <c r="V195" s="65">
        <v>0</v>
      </c>
      <c r="W195" s="65">
        <v>0</v>
      </c>
      <c r="X195" s="65">
        <v>0</v>
      </c>
      <c r="Y195" s="65">
        <v>0</v>
      </c>
      <c r="Z195" s="65">
        <v>0</v>
      </c>
      <c r="AA195" s="65">
        <v>0</v>
      </c>
      <c r="AB195" s="65">
        <v>0</v>
      </c>
      <c r="AC195" s="65">
        <v>287347.44</v>
      </c>
    </row>
    <row r="196" spans="1:29" ht="60" x14ac:dyDescent="0.25">
      <c r="A196" s="125" t="s">
        <v>459</v>
      </c>
      <c r="B196" s="125" t="s">
        <v>458</v>
      </c>
      <c r="C196" s="124" t="s">
        <v>137</v>
      </c>
      <c r="D196" s="125" t="s">
        <v>1557</v>
      </c>
      <c r="E196" s="125" t="s">
        <v>1558</v>
      </c>
      <c r="F196" s="65">
        <v>0</v>
      </c>
      <c r="G196" s="65">
        <v>0</v>
      </c>
      <c r="H196" s="65">
        <v>2105868</v>
      </c>
      <c r="I196" s="65">
        <v>0</v>
      </c>
      <c r="J196" s="65">
        <v>0</v>
      </c>
      <c r="K196" s="65">
        <v>0</v>
      </c>
      <c r="L196" s="65">
        <v>0</v>
      </c>
      <c r="M196" s="65">
        <v>0</v>
      </c>
      <c r="N196" s="65">
        <v>2105868</v>
      </c>
      <c r="O196" s="65">
        <v>0</v>
      </c>
      <c r="P196" s="65">
        <v>0</v>
      </c>
      <c r="Q196" s="65">
        <v>0</v>
      </c>
      <c r="R196" s="65">
        <v>1150258.28</v>
      </c>
      <c r="S196" s="65">
        <v>7780.75</v>
      </c>
      <c r="T196" s="65">
        <v>7780.75</v>
      </c>
      <c r="U196" s="65">
        <v>7780.75</v>
      </c>
      <c r="V196" s="65">
        <v>7780.75</v>
      </c>
      <c r="W196" s="65">
        <v>0</v>
      </c>
      <c r="X196" s="65">
        <v>0</v>
      </c>
      <c r="Y196" s="65">
        <v>0</v>
      </c>
      <c r="Z196" s="65">
        <v>0</v>
      </c>
      <c r="AA196" s="65">
        <v>0</v>
      </c>
      <c r="AB196" s="65">
        <v>0</v>
      </c>
      <c r="AC196" s="65">
        <v>1158039.03</v>
      </c>
    </row>
    <row r="197" spans="1:29" ht="60" x14ac:dyDescent="0.25">
      <c r="A197" s="125" t="s">
        <v>459</v>
      </c>
      <c r="B197" s="125" t="s">
        <v>458</v>
      </c>
      <c r="C197" s="124" t="s">
        <v>137</v>
      </c>
      <c r="D197" s="125" t="s">
        <v>1559</v>
      </c>
      <c r="E197" s="125" t="s">
        <v>1560</v>
      </c>
      <c r="F197" s="65">
        <v>0</v>
      </c>
      <c r="G197" s="65">
        <v>0</v>
      </c>
      <c r="H197" s="65">
        <v>150000</v>
      </c>
      <c r="I197" s="65">
        <v>0</v>
      </c>
      <c r="J197" s="65">
        <v>0</v>
      </c>
      <c r="K197" s="65">
        <v>0</v>
      </c>
      <c r="L197" s="65">
        <v>0</v>
      </c>
      <c r="M197" s="65">
        <v>0</v>
      </c>
      <c r="N197" s="65">
        <v>150000</v>
      </c>
      <c r="O197" s="65">
        <v>0</v>
      </c>
      <c r="P197" s="65">
        <v>0</v>
      </c>
      <c r="Q197" s="65">
        <v>0</v>
      </c>
      <c r="R197" s="65">
        <v>0</v>
      </c>
      <c r="S197" s="65">
        <v>0</v>
      </c>
      <c r="T197" s="65">
        <v>0</v>
      </c>
      <c r="U197" s="65">
        <v>0</v>
      </c>
      <c r="V197" s="65">
        <v>0</v>
      </c>
      <c r="W197" s="65">
        <v>0</v>
      </c>
      <c r="X197" s="65">
        <v>0</v>
      </c>
      <c r="Y197" s="65">
        <v>0</v>
      </c>
      <c r="Z197" s="65">
        <v>0</v>
      </c>
      <c r="AA197" s="65">
        <v>0</v>
      </c>
      <c r="AB197" s="65">
        <v>0</v>
      </c>
      <c r="AC197" s="65">
        <v>0</v>
      </c>
    </row>
    <row r="198" spans="1:29" ht="60" x14ac:dyDescent="0.25">
      <c r="A198" s="125" t="s">
        <v>459</v>
      </c>
      <c r="B198" s="125" t="s">
        <v>458</v>
      </c>
      <c r="C198" s="124" t="s">
        <v>137</v>
      </c>
      <c r="D198" s="125" t="s">
        <v>2468</v>
      </c>
      <c r="E198" s="125" t="s">
        <v>2469</v>
      </c>
      <c r="F198" s="65">
        <v>0</v>
      </c>
      <c r="G198" s="65">
        <v>0</v>
      </c>
      <c r="H198" s="65">
        <v>0</v>
      </c>
      <c r="I198" s="65">
        <v>0</v>
      </c>
      <c r="J198" s="65">
        <v>0</v>
      </c>
      <c r="K198" s="65">
        <v>0</v>
      </c>
      <c r="L198" s="65">
        <v>0</v>
      </c>
      <c r="M198" s="65">
        <v>0</v>
      </c>
      <c r="N198" s="65">
        <v>0</v>
      </c>
      <c r="O198" s="65">
        <v>0</v>
      </c>
      <c r="P198" s="65">
        <v>0</v>
      </c>
      <c r="Q198" s="65">
        <v>0</v>
      </c>
      <c r="R198" s="65">
        <v>59306.99</v>
      </c>
      <c r="S198" s="65">
        <v>0</v>
      </c>
      <c r="T198" s="65">
        <v>0</v>
      </c>
      <c r="U198" s="65">
        <v>0</v>
      </c>
      <c r="V198" s="65">
        <v>0</v>
      </c>
      <c r="W198" s="65">
        <v>0</v>
      </c>
      <c r="X198" s="65">
        <v>0</v>
      </c>
      <c r="Y198" s="65">
        <v>0</v>
      </c>
      <c r="Z198" s="65">
        <v>0</v>
      </c>
      <c r="AA198" s="65">
        <v>0</v>
      </c>
      <c r="AB198" s="65">
        <v>0</v>
      </c>
      <c r="AC198" s="65">
        <v>59306.99</v>
      </c>
    </row>
    <row r="199" spans="1:29" ht="60" x14ac:dyDescent="0.25">
      <c r="A199" s="125" t="s">
        <v>461</v>
      </c>
      <c r="B199" s="125" t="s">
        <v>460</v>
      </c>
      <c r="C199" s="124" t="s">
        <v>136</v>
      </c>
      <c r="D199" s="125" t="s">
        <v>1561</v>
      </c>
      <c r="E199" s="125" t="s">
        <v>1562</v>
      </c>
      <c r="F199" s="65">
        <v>0</v>
      </c>
      <c r="G199" s="65">
        <v>0</v>
      </c>
      <c r="H199" s="65">
        <v>1192294</v>
      </c>
      <c r="I199" s="65">
        <v>0</v>
      </c>
      <c r="J199" s="65">
        <v>0</v>
      </c>
      <c r="K199" s="65">
        <v>0</v>
      </c>
      <c r="L199" s="65">
        <v>0</v>
      </c>
      <c r="M199" s="65">
        <v>0</v>
      </c>
      <c r="N199" s="65">
        <v>1192294</v>
      </c>
      <c r="O199" s="65">
        <v>0</v>
      </c>
      <c r="P199" s="65">
        <v>0</v>
      </c>
      <c r="Q199" s="65">
        <v>0</v>
      </c>
      <c r="R199" s="65">
        <v>0</v>
      </c>
      <c r="S199" s="65">
        <v>100000</v>
      </c>
      <c r="T199" s="65">
        <v>0</v>
      </c>
      <c r="U199" s="65">
        <v>0</v>
      </c>
      <c r="V199" s="65">
        <v>0</v>
      </c>
      <c r="W199" s="65">
        <v>591137</v>
      </c>
      <c r="X199" s="65">
        <v>0</v>
      </c>
      <c r="Y199" s="65">
        <v>0</v>
      </c>
      <c r="Z199" s="65">
        <v>501047</v>
      </c>
      <c r="AA199" s="65">
        <v>0</v>
      </c>
      <c r="AB199" s="65">
        <v>0</v>
      </c>
      <c r="AC199" s="65">
        <v>1192184</v>
      </c>
    </row>
    <row r="200" spans="1:29" ht="45" x14ac:dyDescent="0.25">
      <c r="A200" s="125" t="s">
        <v>463</v>
      </c>
      <c r="B200" s="125" t="s">
        <v>462</v>
      </c>
      <c r="C200" s="124" t="s">
        <v>143</v>
      </c>
      <c r="D200" s="125" t="s">
        <v>1563</v>
      </c>
      <c r="E200" s="125" t="s">
        <v>1564</v>
      </c>
      <c r="F200" s="65">
        <v>0</v>
      </c>
      <c r="G200" s="65">
        <v>0</v>
      </c>
      <c r="H200" s="65">
        <v>4000000</v>
      </c>
      <c r="I200" s="65">
        <v>0</v>
      </c>
      <c r="J200" s="65">
        <v>0</v>
      </c>
      <c r="K200" s="65">
        <v>0</v>
      </c>
      <c r="L200" s="65">
        <v>0</v>
      </c>
      <c r="M200" s="65">
        <v>0</v>
      </c>
      <c r="N200" s="65">
        <v>4000000</v>
      </c>
      <c r="O200" s="65">
        <v>0</v>
      </c>
      <c r="P200" s="65">
        <v>0</v>
      </c>
      <c r="Q200" s="65">
        <v>0</v>
      </c>
      <c r="R200" s="65">
        <v>320059.11</v>
      </c>
      <c r="S200" s="65">
        <v>1781016.91</v>
      </c>
      <c r="T200" s="65">
        <v>1333297.77</v>
      </c>
      <c r="U200" s="65">
        <v>386297.76999999996</v>
      </c>
      <c r="V200" s="65">
        <v>62780.86</v>
      </c>
      <c r="W200" s="65">
        <v>1998593.08</v>
      </c>
      <c r="X200" s="65">
        <v>1872028.3599999999</v>
      </c>
      <c r="Y200" s="65">
        <v>321328.8</v>
      </c>
      <c r="Z200" s="65">
        <v>0</v>
      </c>
      <c r="AA200" s="65">
        <v>0</v>
      </c>
      <c r="AB200" s="65">
        <v>0</v>
      </c>
      <c r="AC200" s="65">
        <v>4099669.1</v>
      </c>
    </row>
    <row r="201" spans="1:29" ht="60" x14ac:dyDescent="0.25">
      <c r="A201" s="125" t="s">
        <v>465</v>
      </c>
      <c r="B201" s="125" t="s">
        <v>464</v>
      </c>
      <c r="C201" s="124" t="s">
        <v>203</v>
      </c>
      <c r="D201" s="125" t="s">
        <v>1565</v>
      </c>
      <c r="E201" s="125" t="s">
        <v>1566</v>
      </c>
      <c r="F201" s="65">
        <v>0</v>
      </c>
      <c r="G201" s="65">
        <v>0</v>
      </c>
      <c r="H201" s="65">
        <v>1535695</v>
      </c>
      <c r="I201" s="65">
        <v>0</v>
      </c>
      <c r="J201" s="65">
        <v>0</v>
      </c>
      <c r="K201" s="65">
        <v>0</v>
      </c>
      <c r="L201" s="65">
        <v>0</v>
      </c>
      <c r="M201" s="65">
        <v>0</v>
      </c>
      <c r="N201" s="65">
        <v>1535695</v>
      </c>
      <c r="O201" s="65">
        <v>0</v>
      </c>
      <c r="P201" s="65">
        <v>0</v>
      </c>
      <c r="Q201" s="65">
        <v>0</v>
      </c>
      <c r="R201" s="65">
        <v>0</v>
      </c>
      <c r="S201" s="65">
        <v>767848</v>
      </c>
      <c r="T201" s="65">
        <v>767848</v>
      </c>
      <c r="U201" s="65">
        <v>722481.42</v>
      </c>
      <c r="V201" s="65">
        <v>55881.42</v>
      </c>
      <c r="W201" s="65">
        <v>614278</v>
      </c>
      <c r="X201" s="65">
        <v>614278</v>
      </c>
      <c r="Y201" s="65">
        <v>0</v>
      </c>
      <c r="Z201" s="65">
        <v>153569</v>
      </c>
      <c r="AA201" s="65">
        <v>153569</v>
      </c>
      <c r="AB201" s="65">
        <v>0</v>
      </c>
      <c r="AC201" s="65">
        <v>1535695</v>
      </c>
    </row>
    <row r="202" spans="1:29" ht="30" x14ac:dyDescent="0.25">
      <c r="A202" s="125" t="s">
        <v>467</v>
      </c>
      <c r="B202" s="125" t="s">
        <v>466</v>
      </c>
      <c r="C202" s="124" t="s">
        <v>144</v>
      </c>
      <c r="D202" s="125" t="s">
        <v>1567</v>
      </c>
      <c r="E202" s="125" t="s">
        <v>1568</v>
      </c>
      <c r="F202" s="65">
        <v>0</v>
      </c>
      <c r="G202" s="65">
        <v>0</v>
      </c>
      <c r="H202" s="65">
        <v>0</v>
      </c>
      <c r="I202" s="65">
        <v>620963.93999999994</v>
      </c>
      <c r="J202" s="65">
        <v>0</v>
      </c>
      <c r="K202" s="65">
        <v>0</v>
      </c>
      <c r="L202" s="65">
        <v>0</v>
      </c>
      <c r="M202" s="65">
        <v>0</v>
      </c>
      <c r="N202" s="65">
        <v>620963.93999999994</v>
      </c>
      <c r="O202" s="65">
        <v>0</v>
      </c>
      <c r="P202" s="65">
        <v>0</v>
      </c>
      <c r="Q202" s="65">
        <v>0</v>
      </c>
      <c r="R202" s="65">
        <v>189194.16</v>
      </c>
      <c r="S202" s="65">
        <v>505338.54000000004</v>
      </c>
      <c r="T202" s="65">
        <v>0</v>
      </c>
      <c r="U202" s="65">
        <v>0</v>
      </c>
      <c r="V202" s="65">
        <v>0</v>
      </c>
      <c r="W202" s="65">
        <v>0</v>
      </c>
      <c r="X202" s="65">
        <v>0</v>
      </c>
      <c r="Y202" s="65">
        <v>0</v>
      </c>
      <c r="Z202" s="65">
        <v>0</v>
      </c>
      <c r="AA202" s="65">
        <v>0</v>
      </c>
      <c r="AB202" s="65">
        <v>0</v>
      </c>
      <c r="AC202" s="65">
        <v>694532.70000000007</v>
      </c>
    </row>
    <row r="203" spans="1:29" ht="45" x14ac:dyDescent="0.25">
      <c r="A203" s="125" t="s">
        <v>469</v>
      </c>
      <c r="B203" s="125" t="s">
        <v>468</v>
      </c>
      <c r="C203" s="124" t="s">
        <v>145</v>
      </c>
      <c r="D203" s="125" t="s">
        <v>1569</v>
      </c>
      <c r="E203" s="125" t="s">
        <v>1570</v>
      </c>
      <c r="F203" s="65">
        <v>0</v>
      </c>
      <c r="G203" s="65">
        <v>0</v>
      </c>
      <c r="H203" s="65">
        <v>1139668</v>
      </c>
      <c r="I203" s="65">
        <v>569835</v>
      </c>
      <c r="J203" s="65">
        <v>0</v>
      </c>
      <c r="K203" s="65">
        <v>0</v>
      </c>
      <c r="L203" s="65">
        <v>0</v>
      </c>
      <c r="M203" s="65">
        <v>0</v>
      </c>
      <c r="N203" s="65">
        <v>1709503</v>
      </c>
      <c r="O203" s="65">
        <v>0</v>
      </c>
      <c r="P203" s="65">
        <v>0</v>
      </c>
      <c r="Q203" s="65">
        <v>0</v>
      </c>
      <c r="R203" s="65">
        <v>0</v>
      </c>
      <c r="S203" s="65">
        <v>1709503</v>
      </c>
      <c r="T203" s="65">
        <v>0</v>
      </c>
      <c r="U203" s="65">
        <v>0</v>
      </c>
      <c r="V203" s="65">
        <v>0</v>
      </c>
      <c r="W203" s="65">
        <v>0</v>
      </c>
      <c r="X203" s="65">
        <v>0</v>
      </c>
      <c r="Y203" s="65">
        <v>0</v>
      </c>
      <c r="Z203" s="65">
        <v>0</v>
      </c>
      <c r="AA203" s="65">
        <v>0</v>
      </c>
      <c r="AB203" s="65">
        <v>0</v>
      </c>
      <c r="AC203" s="65">
        <v>1709503</v>
      </c>
    </row>
    <row r="204" spans="1:29" ht="60" x14ac:dyDescent="0.25">
      <c r="A204" s="125" t="s">
        <v>471</v>
      </c>
      <c r="B204" s="125" t="s">
        <v>470</v>
      </c>
      <c r="C204" s="124" t="s">
        <v>146</v>
      </c>
      <c r="D204" s="125" t="s">
        <v>1571</v>
      </c>
      <c r="E204" s="125" t="s">
        <v>1572</v>
      </c>
      <c r="F204" s="65">
        <v>0</v>
      </c>
      <c r="G204" s="65">
        <v>0</v>
      </c>
      <c r="H204" s="65">
        <v>282043</v>
      </c>
      <c r="I204" s="65">
        <v>0</v>
      </c>
      <c r="J204" s="65">
        <v>0</v>
      </c>
      <c r="K204" s="65">
        <v>0</v>
      </c>
      <c r="L204" s="65">
        <v>0</v>
      </c>
      <c r="M204" s="65">
        <v>0</v>
      </c>
      <c r="N204" s="65">
        <v>282043</v>
      </c>
      <c r="O204" s="65">
        <v>0</v>
      </c>
      <c r="P204" s="65">
        <v>0</v>
      </c>
      <c r="Q204" s="65">
        <v>0</v>
      </c>
      <c r="R204" s="65">
        <v>0</v>
      </c>
      <c r="S204" s="65">
        <v>282043</v>
      </c>
      <c r="T204" s="65">
        <v>282043</v>
      </c>
      <c r="U204" s="65">
        <v>0</v>
      </c>
      <c r="V204" s="65">
        <v>0</v>
      </c>
      <c r="W204" s="65">
        <v>0</v>
      </c>
      <c r="X204" s="65">
        <v>0</v>
      </c>
      <c r="Y204" s="65">
        <v>0</v>
      </c>
      <c r="Z204" s="65">
        <v>0</v>
      </c>
      <c r="AA204" s="65">
        <v>0</v>
      </c>
      <c r="AB204" s="65">
        <v>0</v>
      </c>
      <c r="AC204" s="65">
        <v>282043</v>
      </c>
    </row>
    <row r="205" spans="1:29" ht="45" x14ac:dyDescent="0.25">
      <c r="A205" s="125" t="s">
        <v>344</v>
      </c>
      <c r="B205" s="125" t="s">
        <v>476</v>
      </c>
      <c r="C205" s="124" t="s">
        <v>204</v>
      </c>
      <c r="D205" s="125" t="s">
        <v>1573</v>
      </c>
      <c r="E205" s="125" t="s">
        <v>1574</v>
      </c>
      <c r="F205" s="65">
        <v>0</v>
      </c>
      <c r="G205" s="65">
        <v>0</v>
      </c>
      <c r="H205" s="65">
        <v>0</v>
      </c>
      <c r="I205" s="65">
        <v>2472877</v>
      </c>
      <c r="J205" s="65">
        <v>0</v>
      </c>
      <c r="K205" s="65">
        <v>0</v>
      </c>
      <c r="L205" s="65">
        <v>0</v>
      </c>
      <c r="M205" s="65">
        <v>0</v>
      </c>
      <c r="N205" s="65">
        <v>2472877</v>
      </c>
      <c r="O205" s="65">
        <v>0</v>
      </c>
      <c r="P205" s="65">
        <v>0</v>
      </c>
      <c r="Q205" s="65">
        <v>0</v>
      </c>
      <c r="R205" s="65">
        <v>0</v>
      </c>
      <c r="S205" s="65">
        <v>112524.6</v>
      </c>
      <c r="T205" s="65">
        <v>112524.6</v>
      </c>
      <c r="U205" s="65">
        <v>91303.31</v>
      </c>
      <c r="V205" s="65">
        <v>18260.650000000001</v>
      </c>
      <c r="W205" s="65">
        <v>2360352.4</v>
      </c>
      <c r="X205" s="65">
        <v>84885.19</v>
      </c>
      <c r="Y205" s="65">
        <v>0</v>
      </c>
      <c r="Z205" s="65">
        <v>0</v>
      </c>
      <c r="AA205" s="65">
        <v>0</v>
      </c>
      <c r="AB205" s="65">
        <v>0</v>
      </c>
      <c r="AC205" s="65">
        <v>2472877</v>
      </c>
    </row>
    <row r="206" spans="1:29" ht="30" x14ac:dyDescent="0.25">
      <c r="A206" s="125" t="s">
        <v>478</v>
      </c>
      <c r="B206" s="125" t="s">
        <v>477</v>
      </c>
      <c r="C206" s="124" t="s">
        <v>219</v>
      </c>
      <c r="D206" s="125" t="s">
        <v>1575</v>
      </c>
      <c r="E206" s="125" t="s">
        <v>1576</v>
      </c>
      <c r="F206" s="65">
        <v>0</v>
      </c>
      <c r="G206" s="65">
        <v>0</v>
      </c>
      <c r="H206" s="65">
        <v>0</v>
      </c>
      <c r="I206" s="65">
        <v>1000000</v>
      </c>
      <c r="J206" s="65">
        <v>0</v>
      </c>
      <c r="K206" s="65">
        <v>0</v>
      </c>
      <c r="L206" s="65">
        <v>0</v>
      </c>
      <c r="M206" s="65">
        <v>0</v>
      </c>
      <c r="N206" s="65">
        <v>1000000</v>
      </c>
      <c r="O206" s="65">
        <v>0</v>
      </c>
      <c r="P206" s="65">
        <v>0</v>
      </c>
      <c r="Q206" s="65">
        <v>0</v>
      </c>
      <c r="R206" s="65">
        <v>315271.28000000003</v>
      </c>
      <c r="S206" s="65">
        <v>559327.30000000005</v>
      </c>
      <c r="T206" s="65">
        <v>383074.93</v>
      </c>
      <c r="U206" s="65">
        <v>336393.52</v>
      </c>
      <c r="V206" s="65">
        <v>336393.52</v>
      </c>
      <c r="W206" s="65">
        <v>0</v>
      </c>
      <c r="X206" s="65">
        <v>0</v>
      </c>
      <c r="Y206" s="65">
        <v>0</v>
      </c>
      <c r="Z206" s="65">
        <v>0</v>
      </c>
      <c r="AA206" s="65">
        <v>0</v>
      </c>
      <c r="AB206" s="65">
        <v>0</v>
      </c>
      <c r="AC206" s="65">
        <v>874598.58000000007</v>
      </c>
    </row>
    <row r="207" spans="1:29" ht="30" x14ac:dyDescent="0.25">
      <c r="A207" s="125" t="s">
        <v>478</v>
      </c>
      <c r="B207" s="125" t="s">
        <v>477</v>
      </c>
      <c r="C207" s="124" t="s">
        <v>219</v>
      </c>
      <c r="D207" s="125" t="s">
        <v>1577</v>
      </c>
      <c r="E207" s="125" t="s">
        <v>1578</v>
      </c>
      <c r="F207" s="65">
        <v>0</v>
      </c>
      <c r="G207" s="65">
        <v>0</v>
      </c>
      <c r="H207" s="65">
        <v>0</v>
      </c>
      <c r="I207" s="65">
        <v>1000000</v>
      </c>
      <c r="J207" s="65">
        <v>0</v>
      </c>
      <c r="K207" s="65">
        <v>0</v>
      </c>
      <c r="L207" s="65">
        <v>0</v>
      </c>
      <c r="M207" s="65">
        <v>0</v>
      </c>
      <c r="N207" s="65">
        <v>1000000</v>
      </c>
      <c r="O207" s="65">
        <v>0</v>
      </c>
      <c r="P207" s="65">
        <v>0</v>
      </c>
      <c r="Q207" s="65">
        <v>0</v>
      </c>
      <c r="R207" s="65">
        <v>339551.74</v>
      </c>
      <c r="S207" s="65">
        <v>552876.47</v>
      </c>
      <c r="T207" s="65">
        <v>504056.73</v>
      </c>
      <c r="U207" s="65">
        <v>272056.73</v>
      </c>
      <c r="V207" s="65">
        <v>272056.73</v>
      </c>
      <c r="W207" s="65">
        <v>0</v>
      </c>
      <c r="X207" s="65">
        <v>0</v>
      </c>
      <c r="Y207" s="65">
        <v>0</v>
      </c>
      <c r="Z207" s="65">
        <v>0</v>
      </c>
      <c r="AA207" s="65">
        <v>0</v>
      </c>
      <c r="AB207" s="65">
        <v>0</v>
      </c>
      <c r="AC207" s="65">
        <v>892428.21</v>
      </c>
    </row>
    <row r="208" spans="1:29" ht="30" x14ac:dyDescent="0.25">
      <c r="A208" s="125" t="s">
        <v>478</v>
      </c>
      <c r="B208" s="125" t="s">
        <v>477</v>
      </c>
      <c r="C208" s="124" t="s">
        <v>219</v>
      </c>
      <c r="D208" s="125" t="s">
        <v>1579</v>
      </c>
      <c r="E208" s="125" t="s">
        <v>1580</v>
      </c>
      <c r="F208" s="65">
        <v>0</v>
      </c>
      <c r="G208" s="65">
        <v>0</v>
      </c>
      <c r="H208" s="65">
        <v>0</v>
      </c>
      <c r="I208" s="65">
        <v>1000000</v>
      </c>
      <c r="J208" s="65">
        <v>0</v>
      </c>
      <c r="K208" s="65">
        <v>0</v>
      </c>
      <c r="L208" s="65">
        <v>0</v>
      </c>
      <c r="M208" s="65">
        <v>0</v>
      </c>
      <c r="N208" s="65">
        <v>1000000</v>
      </c>
      <c r="O208" s="65">
        <v>0</v>
      </c>
      <c r="P208" s="65">
        <v>0</v>
      </c>
      <c r="Q208" s="65">
        <v>0</v>
      </c>
      <c r="R208" s="65">
        <v>321356.37</v>
      </c>
      <c r="S208" s="65">
        <v>559415.87</v>
      </c>
      <c r="T208" s="65">
        <v>226002.38</v>
      </c>
      <c r="U208" s="65">
        <v>208148.99</v>
      </c>
      <c r="V208" s="65">
        <v>208148.99</v>
      </c>
      <c r="W208" s="65">
        <v>0</v>
      </c>
      <c r="X208" s="65">
        <v>0</v>
      </c>
      <c r="Y208" s="65">
        <v>0</v>
      </c>
      <c r="Z208" s="65">
        <v>0</v>
      </c>
      <c r="AA208" s="65">
        <v>0</v>
      </c>
      <c r="AB208" s="65">
        <v>0</v>
      </c>
      <c r="AC208" s="65">
        <v>880772.24</v>
      </c>
    </row>
    <row r="209" spans="1:29" x14ac:dyDescent="0.25">
      <c r="A209" s="125" t="s">
        <v>480</v>
      </c>
      <c r="B209" s="125" t="s">
        <v>479</v>
      </c>
      <c r="C209" s="125" t="s">
        <v>222</v>
      </c>
      <c r="D209" s="125" t="s">
        <v>1581</v>
      </c>
      <c r="E209" s="125" t="s">
        <v>1582</v>
      </c>
      <c r="F209" s="65">
        <v>0</v>
      </c>
      <c r="G209" s="65">
        <v>0</v>
      </c>
      <c r="H209" s="65">
        <v>0</v>
      </c>
      <c r="I209" s="65">
        <v>10330000</v>
      </c>
      <c r="J209" s="65">
        <v>0</v>
      </c>
      <c r="K209" s="65">
        <v>0</v>
      </c>
      <c r="L209" s="65">
        <v>0</v>
      </c>
      <c r="M209" s="65">
        <v>0</v>
      </c>
      <c r="N209" s="65">
        <v>10330000</v>
      </c>
      <c r="O209" s="65">
        <v>0</v>
      </c>
      <c r="P209" s="65">
        <v>0</v>
      </c>
      <c r="Q209" s="65">
        <v>0</v>
      </c>
      <c r="R209" s="65">
        <v>0</v>
      </c>
      <c r="S209" s="65">
        <v>10330000</v>
      </c>
      <c r="T209" s="65">
        <v>5000000</v>
      </c>
      <c r="U209" s="65">
        <v>0</v>
      </c>
      <c r="V209" s="65">
        <v>0</v>
      </c>
      <c r="W209" s="65">
        <v>0</v>
      </c>
      <c r="X209" s="65">
        <v>0</v>
      </c>
      <c r="Y209" s="65">
        <v>0</v>
      </c>
      <c r="Z209" s="65">
        <v>0</v>
      </c>
      <c r="AA209" s="65">
        <v>0</v>
      </c>
      <c r="AB209" s="65">
        <v>0</v>
      </c>
      <c r="AC209" s="65">
        <v>10330000</v>
      </c>
    </row>
    <row r="210" spans="1:29" ht="30" x14ac:dyDescent="0.25">
      <c r="A210" s="125" t="s">
        <v>2426</v>
      </c>
      <c r="B210" s="125" t="s">
        <v>482</v>
      </c>
      <c r="C210" s="124" t="s">
        <v>963</v>
      </c>
      <c r="D210" s="125" t="s">
        <v>1584</v>
      </c>
      <c r="E210" s="125" t="s">
        <v>1585</v>
      </c>
      <c r="F210" s="65">
        <v>0</v>
      </c>
      <c r="G210" s="65">
        <v>0</v>
      </c>
      <c r="H210" s="65">
        <v>0</v>
      </c>
      <c r="I210" s="65">
        <v>2080514</v>
      </c>
      <c r="J210" s="65">
        <v>0.02</v>
      </c>
      <c r="K210" s="65">
        <v>0</v>
      </c>
      <c r="L210" s="65">
        <v>0</v>
      </c>
      <c r="M210" s="65">
        <v>0</v>
      </c>
      <c r="N210" s="65">
        <v>2080514.02</v>
      </c>
      <c r="O210" s="65">
        <v>0</v>
      </c>
      <c r="P210" s="65">
        <v>0</v>
      </c>
      <c r="Q210" s="65">
        <v>0</v>
      </c>
      <c r="R210" s="65">
        <v>0</v>
      </c>
      <c r="S210" s="65">
        <v>1064378.8999999999</v>
      </c>
      <c r="T210" s="65">
        <v>1064378.8999999999</v>
      </c>
      <c r="U210" s="65">
        <v>1064378.8999999999</v>
      </c>
      <c r="V210" s="65">
        <v>37165.369999999995</v>
      </c>
      <c r="W210" s="65">
        <v>1016135.1</v>
      </c>
      <c r="X210" s="65">
        <v>1016135.1</v>
      </c>
      <c r="Y210" s="65">
        <v>1016135.1</v>
      </c>
      <c r="Z210" s="65">
        <v>0</v>
      </c>
      <c r="AA210" s="65">
        <v>0</v>
      </c>
      <c r="AB210" s="65">
        <v>0</v>
      </c>
      <c r="AC210" s="65">
        <v>2080514</v>
      </c>
    </row>
    <row r="211" spans="1:29" x14ac:dyDescent="0.25">
      <c r="A211" s="125" t="s">
        <v>334</v>
      </c>
      <c r="B211" s="125" t="s">
        <v>483</v>
      </c>
      <c r="C211" s="125" t="s">
        <v>224</v>
      </c>
      <c r="D211" s="125" t="s">
        <v>1586</v>
      </c>
      <c r="E211" s="125" t="s">
        <v>1587</v>
      </c>
      <c r="F211" s="65">
        <v>0</v>
      </c>
      <c r="G211" s="65">
        <v>0</v>
      </c>
      <c r="H211" s="65">
        <v>0</v>
      </c>
      <c r="I211" s="65">
        <v>2380000</v>
      </c>
      <c r="J211" s="65">
        <v>0.01</v>
      </c>
      <c r="K211" s="65">
        <v>0</v>
      </c>
      <c r="L211" s="65">
        <v>0</v>
      </c>
      <c r="M211" s="65">
        <v>0</v>
      </c>
      <c r="N211" s="65">
        <v>2380000.0099999998</v>
      </c>
      <c r="O211" s="65">
        <v>0</v>
      </c>
      <c r="P211" s="65">
        <v>0</v>
      </c>
      <c r="Q211" s="65">
        <v>0</v>
      </c>
      <c r="R211" s="65">
        <v>0</v>
      </c>
      <c r="S211" s="65">
        <v>0</v>
      </c>
      <c r="T211" s="65">
        <v>0</v>
      </c>
      <c r="U211" s="65">
        <v>0</v>
      </c>
      <c r="V211" s="65">
        <v>0</v>
      </c>
      <c r="W211" s="65">
        <v>0</v>
      </c>
      <c r="X211" s="65">
        <v>0</v>
      </c>
      <c r="Y211" s="65">
        <v>0</v>
      </c>
      <c r="Z211" s="65">
        <v>0</v>
      </c>
      <c r="AA211" s="65">
        <v>0</v>
      </c>
      <c r="AB211" s="65">
        <v>0</v>
      </c>
      <c r="AC211" s="65">
        <v>0</v>
      </c>
    </row>
    <row r="212" spans="1:29" x14ac:dyDescent="0.25">
      <c r="A212" s="125" t="s">
        <v>334</v>
      </c>
      <c r="B212" s="125" t="s">
        <v>484</v>
      </c>
      <c r="C212" s="125" t="s">
        <v>231</v>
      </c>
      <c r="D212" s="125" t="s">
        <v>1588</v>
      </c>
      <c r="E212" s="125" t="s">
        <v>1589</v>
      </c>
      <c r="F212" s="65">
        <v>0</v>
      </c>
      <c r="G212" s="65">
        <v>0</v>
      </c>
      <c r="H212" s="65">
        <v>0</v>
      </c>
      <c r="I212" s="65">
        <v>200000</v>
      </c>
      <c r="J212" s="65">
        <v>0</v>
      </c>
      <c r="K212" s="65">
        <v>0</v>
      </c>
      <c r="L212" s="65">
        <v>0</v>
      </c>
      <c r="M212" s="65">
        <v>0</v>
      </c>
      <c r="N212" s="65">
        <v>200000</v>
      </c>
      <c r="O212" s="65">
        <v>0</v>
      </c>
      <c r="P212" s="65">
        <v>0</v>
      </c>
      <c r="Q212" s="65">
        <v>0</v>
      </c>
      <c r="R212" s="65">
        <v>7349.58</v>
      </c>
      <c r="S212" s="65">
        <v>0.03</v>
      </c>
      <c r="T212" s="65">
        <v>0</v>
      </c>
      <c r="U212" s="65">
        <v>0</v>
      </c>
      <c r="V212" s="65">
        <v>0</v>
      </c>
      <c r="W212" s="65">
        <v>67342.210000000006</v>
      </c>
      <c r="X212" s="65">
        <v>0</v>
      </c>
      <c r="Y212" s="65">
        <v>0</v>
      </c>
      <c r="Z212" s="65">
        <v>29059.719999999998</v>
      </c>
      <c r="AA212" s="65">
        <v>0</v>
      </c>
      <c r="AB212" s="65">
        <v>0</v>
      </c>
      <c r="AC212" s="65">
        <v>103751.54000000001</v>
      </c>
    </row>
    <row r="213" spans="1:29" ht="30" x14ac:dyDescent="0.25">
      <c r="A213" s="125" t="s">
        <v>480</v>
      </c>
      <c r="B213" s="125" t="s">
        <v>485</v>
      </c>
      <c r="C213" s="124" t="s">
        <v>225</v>
      </c>
      <c r="D213" s="125" t="s">
        <v>1590</v>
      </c>
      <c r="E213" s="125" t="s">
        <v>1591</v>
      </c>
      <c r="F213" s="65">
        <v>0</v>
      </c>
      <c r="G213" s="65">
        <v>0</v>
      </c>
      <c r="H213" s="65">
        <v>0</v>
      </c>
      <c r="I213" s="65">
        <v>6871000</v>
      </c>
      <c r="J213" s="65">
        <v>0.01</v>
      </c>
      <c r="K213" s="65">
        <v>0</v>
      </c>
      <c r="L213" s="65">
        <v>0</v>
      </c>
      <c r="M213" s="65">
        <v>0</v>
      </c>
      <c r="N213" s="65">
        <v>6871000.0099999998</v>
      </c>
      <c r="O213" s="65">
        <v>0</v>
      </c>
      <c r="P213" s="65">
        <v>0</v>
      </c>
      <c r="Q213" s="65">
        <v>0</v>
      </c>
      <c r="R213" s="65">
        <v>0</v>
      </c>
      <c r="S213" s="65">
        <v>0</v>
      </c>
      <c r="T213" s="65">
        <v>0</v>
      </c>
      <c r="U213" s="65">
        <v>0</v>
      </c>
      <c r="V213" s="65">
        <v>0</v>
      </c>
      <c r="W213" s="65">
        <v>0</v>
      </c>
      <c r="X213" s="65">
        <v>0</v>
      </c>
      <c r="Y213" s="65">
        <v>0</v>
      </c>
      <c r="Z213" s="65">
        <v>0</v>
      </c>
      <c r="AA213" s="65">
        <v>0</v>
      </c>
      <c r="AB213" s="65">
        <v>0</v>
      </c>
      <c r="AC213" s="65">
        <v>0</v>
      </c>
    </row>
    <row r="214" spans="1:29" ht="45" x14ac:dyDescent="0.25">
      <c r="A214" s="125" t="s">
        <v>487</v>
      </c>
      <c r="B214" s="125" t="s">
        <v>486</v>
      </c>
      <c r="C214" s="124" t="s">
        <v>970</v>
      </c>
      <c r="D214" s="125" t="s">
        <v>1592</v>
      </c>
      <c r="E214" s="125" t="s">
        <v>1593</v>
      </c>
      <c r="F214" s="65">
        <v>0</v>
      </c>
      <c r="G214" s="65">
        <v>0</v>
      </c>
      <c r="H214" s="65">
        <v>0</v>
      </c>
      <c r="I214" s="65">
        <v>1644725.25</v>
      </c>
      <c r="J214" s="65">
        <v>1644725.26</v>
      </c>
      <c r="K214" s="65">
        <v>0</v>
      </c>
      <c r="L214" s="65">
        <v>0</v>
      </c>
      <c r="M214" s="65">
        <v>0</v>
      </c>
      <c r="N214" s="65">
        <v>3289450.51</v>
      </c>
      <c r="O214" s="65">
        <v>0</v>
      </c>
      <c r="P214" s="65">
        <v>0</v>
      </c>
      <c r="Q214" s="65">
        <v>0</v>
      </c>
      <c r="R214" s="65">
        <v>0</v>
      </c>
      <c r="S214" s="65">
        <v>3289450.51</v>
      </c>
      <c r="T214" s="65">
        <v>3289450.51</v>
      </c>
      <c r="U214" s="65">
        <v>3289450.51</v>
      </c>
      <c r="V214" s="65">
        <v>21198.29</v>
      </c>
      <c r="W214" s="65">
        <v>0</v>
      </c>
      <c r="X214" s="65">
        <v>0</v>
      </c>
      <c r="Y214" s="65">
        <v>0</v>
      </c>
      <c r="Z214" s="65">
        <v>0</v>
      </c>
      <c r="AA214" s="65">
        <v>0</v>
      </c>
      <c r="AB214" s="65">
        <v>0</v>
      </c>
      <c r="AC214" s="65">
        <v>3289450.51</v>
      </c>
    </row>
    <row r="215" spans="1:29" x14ac:dyDescent="0.25">
      <c r="A215" s="125" t="s">
        <v>268</v>
      </c>
      <c r="B215" s="125" t="s">
        <v>488</v>
      </c>
      <c r="C215" s="125" t="s">
        <v>240</v>
      </c>
      <c r="D215" s="125" t="s">
        <v>1594</v>
      </c>
      <c r="E215" s="125" t="s">
        <v>1595</v>
      </c>
      <c r="F215" s="65">
        <v>0</v>
      </c>
      <c r="G215" s="65">
        <v>0</v>
      </c>
      <c r="H215" s="65">
        <v>0</v>
      </c>
      <c r="I215" s="65">
        <v>371898</v>
      </c>
      <c r="J215" s="65">
        <v>0.01</v>
      </c>
      <c r="K215" s="65">
        <v>0</v>
      </c>
      <c r="L215" s="65">
        <v>0</v>
      </c>
      <c r="M215" s="65">
        <v>0</v>
      </c>
      <c r="N215" s="65">
        <v>371898.01</v>
      </c>
      <c r="O215" s="65">
        <v>0</v>
      </c>
      <c r="P215" s="65">
        <v>0</v>
      </c>
      <c r="Q215" s="65">
        <v>0</v>
      </c>
      <c r="R215" s="65">
        <v>0</v>
      </c>
      <c r="S215" s="65">
        <v>74380</v>
      </c>
      <c r="T215" s="65">
        <v>0</v>
      </c>
      <c r="U215" s="65">
        <v>0</v>
      </c>
      <c r="V215" s="65">
        <v>0</v>
      </c>
      <c r="W215" s="65">
        <v>347105</v>
      </c>
      <c r="X215" s="65">
        <v>0</v>
      </c>
      <c r="Y215" s="65">
        <v>0</v>
      </c>
      <c r="Z215" s="65">
        <v>74380</v>
      </c>
      <c r="AA215" s="65">
        <v>0</v>
      </c>
      <c r="AB215" s="65">
        <v>0</v>
      </c>
      <c r="AC215" s="65">
        <v>495865</v>
      </c>
    </row>
    <row r="216" spans="1:29" x14ac:dyDescent="0.25">
      <c r="A216" s="125" t="s">
        <v>268</v>
      </c>
      <c r="B216" s="125" t="s">
        <v>489</v>
      </c>
      <c r="C216" s="124" t="s">
        <v>241</v>
      </c>
      <c r="D216" s="125" t="s">
        <v>1596</v>
      </c>
      <c r="E216" s="125" t="s">
        <v>1597</v>
      </c>
      <c r="F216" s="65">
        <v>0</v>
      </c>
      <c r="G216" s="65">
        <v>0</v>
      </c>
      <c r="H216" s="65">
        <v>0</v>
      </c>
      <c r="I216" s="65">
        <v>930000</v>
      </c>
      <c r="J216" s="65">
        <v>0.01</v>
      </c>
      <c r="K216" s="65">
        <v>0</v>
      </c>
      <c r="L216" s="65">
        <v>0</v>
      </c>
      <c r="M216" s="65">
        <v>0</v>
      </c>
      <c r="N216" s="65">
        <v>930000.01</v>
      </c>
      <c r="O216" s="65">
        <v>0</v>
      </c>
      <c r="P216" s="65">
        <v>0</v>
      </c>
      <c r="Q216" s="65">
        <v>0</v>
      </c>
      <c r="R216" s="65">
        <v>0</v>
      </c>
      <c r="S216" s="65">
        <v>809126</v>
      </c>
      <c r="T216" s="65">
        <v>0</v>
      </c>
      <c r="U216" s="65">
        <v>0</v>
      </c>
      <c r="V216" s="65">
        <v>0</v>
      </c>
      <c r="W216" s="65">
        <v>430874</v>
      </c>
      <c r="X216" s="65">
        <v>0</v>
      </c>
      <c r="Y216" s="65">
        <v>0</v>
      </c>
      <c r="Z216" s="65">
        <v>0</v>
      </c>
      <c r="AA216" s="65">
        <v>0</v>
      </c>
      <c r="AB216" s="65">
        <v>0</v>
      </c>
      <c r="AC216" s="65">
        <v>1240000</v>
      </c>
    </row>
    <row r="217" spans="1:29" x14ac:dyDescent="0.25">
      <c r="A217" s="94" t="s">
        <v>2693</v>
      </c>
      <c r="B217" s="94" t="s">
        <v>490</v>
      </c>
      <c r="C217" s="19" t="s">
        <v>976</v>
      </c>
      <c r="D217" t="s">
        <v>1598</v>
      </c>
      <c r="E217" t="s">
        <v>1599</v>
      </c>
      <c r="F217" s="65">
        <v>0</v>
      </c>
      <c r="G217" s="65">
        <v>0</v>
      </c>
      <c r="H217" s="65">
        <v>0</v>
      </c>
      <c r="I217" s="65">
        <v>3749999</v>
      </c>
      <c r="J217" s="65">
        <v>0</v>
      </c>
      <c r="K217" s="65">
        <v>0</v>
      </c>
      <c r="L217" s="65">
        <v>0</v>
      </c>
      <c r="M217" s="65">
        <v>0</v>
      </c>
      <c r="N217" s="65">
        <v>3749999</v>
      </c>
      <c r="O217" s="65">
        <v>0</v>
      </c>
      <c r="P217" s="65">
        <v>0</v>
      </c>
      <c r="Q217" s="65">
        <v>0</v>
      </c>
      <c r="R217" s="65">
        <v>0</v>
      </c>
      <c r="S217" s="65">
        <v>2542126.4900000002</v>
      </c>
      <c r="T217" s="65">
        <v>0</v>
      </c>
      <c r="U217" s="65">
        <v>0</v>
      </c>
      <c r="V217" s="65">
        <v>0</v>
      </c>
      <c r="W217" s="65">
        <v>1556818</v>
      </c>
      <c r="X217" s="65">
        <v>0</v>
      </c>
      <c r="Y217" s="65">
        <v>0</v>
      </c>
      <c r="Z217" s="65">
        <v>16906</v>
      </c>
      <c r="AA217" s="65">
        <v>0</v>
      </c>
      <c r="AB217">
        <v>0</v>
      </c>
      <c r="AC217">
        <v>4115850.49</v>
      </c>
    </row>
    <row r="218" spans="1:29" ht="45" x14ac:dyDescent="0.25">
      <c r="A218" s="125" t="s">
        <v>268</v>
      </c>
      <c r="B218" s="125" t="s">
        <v>491</v>
      </c>
      <c r="C218" s="124" t="s">
        <v>242</v>
      </c>
      <c r="D218" s="125" t="s">
        <v>1600</v>
      </c>
      <c r="E218" s="125" t="s">
        <v>1601</v>
      </c>
      <c r="F218" s="65">
        <v>0</v>
      </c>
      <c r="G218" s="65">
        <v>0</v>
      </c>
      <c r="H218" s="65">
        <v>0</v>
      </c>
      <c r="I218" s="65">
        <v>5769500</v>
      </c>
      <c r="J218" s="65">
        <v>0.01</v>
      </c>
      <c r="K218" s="65">
        <v>0</v>
      </c>
      <c r="L218" s="65">
        <v>0</v>
      </c>
      <c r="M218" s="65">
        <v>0</v>
      </c>
      <c r="N218" s="65">
        <v>5769500.0099999998</v>
      </c>
      <c r="O218" s="65">
        <v>0</v>
      </c>
      <c r="P218" s="65">
        <v>0</v>
      </c>
      <c r="Q218" s="65">
        <v>0</v>
      </c>
      <c r="R218" s="65">
        <v>0</v>
      </c>
      <c r="S218" s="65">
        <v>0</v>
      </c>
      <c r="T218" s="65">
        <v>0</v>
      </c>
      <c r="U218" s="65">
        <v>0</v>
      </c>
      <c r="V218" s="65">
        <v>0</v>
      </c>
      <c r="W218" s="65">
        <v>0</v>
      </c>
      <c r="X218" s="65">
        <v>0</v>
      </c>
      <c r="Y218" s="65">
        <v>0</v>
      </c>
      <c r="Z218" s="65">
        <v>0</v>
      </c>
      <c r="AA218" s="65">
        <v>0</v>
      </c>
      <c r="AB218">
        <v>0</v>
      </c>
      <c r="AC218">
        <v>0</v>
      </c>
    </row>
    <row r="219" spans="1:29" ht="60" x14ac:dyDescent="0.25">
      <c r="A219" s="125" t="s">
        <v>2427</v>
      </c>
      <c r="B219" s="125" t="s">
        <v>492</v>
      </c>
      <c r="C219" s="124" t="s">
        <v>493</v>
      </c>
      <c r="D219" s="125" t="s">
        <v>2700</v>
      </c>
      <c r="E219" s="125" t="s">
        <v>2769</v>
      </c>
      <c r="F219" s="65">
        <v>0</v>
      </c>
      <c r="G219" s="65">
        <v>0</v>
      </c>
      <c r="H219" s="65">
        <v>0</v>
      </c>
      <c r="I219" s="65">
        <v>0</v>
      </c>
      <c r="J219" s="65">
        <v>712000</v>
      </c>
      <c r="K219" s="65">
        <v>712000</v>
      </c>
      <c r="L219" s="65">
        <v>0</v>
      </c>
      <c r="M219" s="65">
        <v>178000</v>
      </c>
      <c r="N219" s="65">
        <v>890000</v>
      </c>
      <c r="O219" s="65">
        <v>0</v>
      </c>
      <c r="P219" s="65">
        <v>0</v>
      </c>
      <c r="Q219" s="65">
        <v>0</v>
      </c>
      <c r="R219" s="65">
        <v>0</v>
      </c>
      <c r="S219" s="65">
        <v>450000</v>
      </c>
      <c r="T219" s="65">
        <v>450000</v>
      </c>
      <c r="U219" s="65">
        <v>450000</v>
      </c>
      <c r="V219" s="65">
        <v>0</v>
      </c>
      <c r="W219" s="65">
        <v>1565109.33</v>
      </c>
      <c r="X219" s="65">
        <v>0</v>
      </c>
      <c r="Y219" s="65">
        <v>0</v>
      </c>
      <c r="Z219" s="65">
        <v>0</v>
      </c>
      <c r="AA219" s="65">
        <v>0</v>
      </c>
      <c r="AB219" s="65">
        <v>0</v>
      </c>
      <c r="AC219" s="65">
        <v>2015109.33</v>
      </c>
    </row>
    <row r="220" spans="1:29" x14ac:dyDescent="0.25">
      <c r="A220" s="125" t="s">
        <v>268</v>
      </c>
      <c r="B220" s="125" t="s">
        <v>717</v>
      </c>
      <c r="C220" s="124" t="s">
        <v>980</v>
      </c>
      <c r="D220" s="125" t="s">
        <v>2474</v>
      </c>
      <c r="E220" s="125" t="s">
        <v>2475</v>
      </c>
      <c r="F220" s="65">
        <v>0</v>
      </c>
      <c r="G220" s="65">
        <v>0</v>
      </c>
      <c r="H220" s="65">
        <v>0</v>
      </c>
      <c r="I220" s="65">
        <v>652271</v>
      </c>
      <c r="J220" s="65">
        <v>0.01</v>
      </c>
      <c r="K220" s="65">
        <v>0</v>
      </c>
      <c r="L220" s="65">
        <v>0</v>
      </c>
      <c r="M220" s="65">
        <v>0</v>
      </c>
      <c r="N220" s="65">
        <v>652271.01</v>
      </c>
      <c r="O220" s="65">
        <v>0</v>
      </c>
      <c r="P220" s="65">
        <v>0</v>
      </c>
      <c r="Q220" s="65">
        <v>0</v>
      </c>
      <c r="R220" s="65">
        <v>0</v>
      </c>
      <c r="S220" s="65">
        <v>0</v>
      </c>
      <c r="T220" s="65">
        <v>0</v>
      </c>
      <c r="U220" s="65">
        <v>0</v>
      </c>
      <c r="V220" s="65">
        <v>0</v>
      </c>
      <c r="W220" s="65">
        <v>0</v>
      </c>
      <c r="X220" s="65">
        <v>0</v>
      </c>
      <c r="Y220" s="65">
        <v>0</v>
      </c>
      <c r="Z220" s="65">
        <v>0</v>
      </c>
      <c r="AA220" s="65">
        <v>0</v>
      </c>
      <c r="AB220" s="65">
        <v>0</v>
      </c>
      <c r="AC220" s="65">
        <v>0</v>
      </c>
    </row>
    <row r="221" spans="1:29" x14ac:dyDescent="0.25">
      <c r="A221" s="125" t="s">
        <v>268</v>
      </c>
      <c r="B221" s="125" t="s">
        <v>718</v>
      </c>
      <c r="C221" s="124" t="s">
        <v>981</v>
      </c>
      <c r="D221" s="125" t="s">
        <v>1602</v>
      </c>
      <c r="E221" s="125" t="s">
        <v>1603</v>
      </c>
      <c r="F221" s="65">
        <v>0</v>
      </c>
      <c r="G221" s="65">
        <v>0</v>
      </c>
      <c r="H221" s="65">
        <v>0</v>
      </c>
      <c r="I221" s="65">
        <v>1808783.4</v>
      </c>
      <c r="J221" s="65">
        <v>0.01</v>
      </c>
      <c r="K221" s="65">
        <v>0</v>
      </c>
      <c r="L221" s="65">
        <v>0</v>
      </c>
      <c r="M221" s="65">
        <v>0</v>
      </c>
      <c r="N221" s="65">
        <v>1808783.41</v>
      </c>
      <c r="O221" s="65">
        <v>0</v>
      </c>
      <c r="P221" s="65">
        <v>0</v>
      </c>
      <c r="Q221" s="65">
        <v>0</v>
      </c>
      <c r="R221" s="65">
        <v>0</v>
      </c>
      <c r="S221" s="65">
        <v>1808783.4</v>
      </c>
      <c r="T221" s="65">
        <v>0</v>
      </c>
      <c r="U221" s="65">
        <v>0</v>
      </c>
      <c r="V221" s="65">
        <v>0</v>
      </c>
      <c r="W221" s="65">
        <v>0</v>
      </c>
      <c r="X221" s="65">
        <v>0</v>
      </c>
      <c r="Y221" s="65">
        <v>0</v>
      </c>
      <c r="Z221" s="65">
        <v>0</v>
      </c>
      <c r="AA221" s="65">
        <v>0</v>
      </c>
      <c r="AB221" s="65">
        <v>0</v>
      </c>
      <c r="AC221" s="65">
        <v>1808783.4</v>
      </c>
    </row>
    <row r="222" spans="1:29" x14ac:dyDescent="0.25">
      <c r="A222" s="125" t="s">
        <v>268</v>
      </c>
      <c r="B222" s="125" t="s">
        <v>718</v>
      </c>
      <c r="C222" s="125" t="s">
        <v>981</v>
      </c>
      <c r="D222" s="125" t="s">
        <v>1604</v>
      </c>
      <c r="E222" s="125" t="s">
        <v>1605</v>
      </c>
      <c r="F222" s="65">
        <v>0</v>
      </c>
      <c r="G222" s="65">
        <v>0</v>
      </c>
      <c r="H222" s="65">
        <v>0</v>
      </c>
      <c r="I222" s="65">
        <v>235848</v>
      </c>
      <c r="J222" s="65">
        <v>0.01</v>
      </c>
      <c r="K222" s="65">
        <v>0</v>
      </c>
      <c r="L222" s="65">
        <v>0</v>
      </c>
      <c r="M222" s="65">
        <v>0</v>
      </c>
      <c r="N222" s="65">
        <v>235848.01</v>
      </c>
      <c r="O222" s="65">
        <v>0</v>
      </c>
      <c r="P222" s="65">
        <v>0</v>
      </c>
      <c r="Q222" s="65">
        <v>0</v>
      </c>
      <c r="R222" s="65">
        <v>0</v>
      </c>
      <c r="S222" s="65">
        <v>235848</v>
      </c>
      <c r="T222" s="65">
        <v>0</v>
      </c>
      <c r="U222" s="65">
        <v>0</v>
      </c>
      <c r="V222" s="65">
        <v>0</v>
      </c>
      <c r="W222" s="65">
        <v>0</v>
      </c>
      <c r="X222" s="65">
        <v>0</v>
      </c>
      <c r="Y222" s="65">
        <v>0</v>
      </c>
      <c r="Z222" s="65">
        <v>0</v>
      </c>
      <c r="AA222" s="65">
        <v>0</v>
      </c>
      <c r="AB222" s="65">
        <v>0</v>
      </c>
      <c r="AC222" s="65">
        <v>235848</v>
      </c>
    </row>
    <row r="223" spans="1:29" x14ac:dyDescent="0.25">
      <c r="A223" s="125" t="s">
        <v>268</v>
      </c>
      <c r="B223" s="125" t="s">
        <v>718</v>
      </c>
      <c r="C223" s="125" t="s">
        <v>981</v>
      </c>
      <c r="D223" s="125" t="s">
        <v>1606</v>
      </c>
      <c r="E223" s="125" t="s">
        <v>1607</v>
      </c>
      <c r="F223" s="65">
        <v>0</v>
      </c>
      <c r="G223" s="65">
        <v>0</v>
      </c>
      <c r="H223" s="65">
        <v>0</v>
      </c>
      <c r="I223" s="65">
        <v>5670229.2000000002</v>
      </c>
      <c r="J223" s="65">
        <v>0.01</v>
      </c>
      <c r="K223" s="65">
        <v>0</v>
      </c>
      <c r="L223" s="65">
        <v>0</v>
      </c>
      <c r="M223" s="65">
        <v>0</v>
      </c>
      <c r="N223" s="65">
        <v>5670229.21</v>
      </c>
      <c r="O223" s="65">
        <v>0</v>
      </c>
      <c r="P223" s="65">
        <v>0</v>
      </c>
      <c r="Q223" s="65">
        <v>0</v>
      </c>
      <c r="R223" s="65">
        <v>0</v>
      </c>
      <c r="S223" s="65">
        <v>5754212.5300000003</v>
      </c>
      <c r="T223" s="65">
        <v>0</v>
      </c>
      <c r="U223" s="65">
        <v>0</v>
      </c>
      <c r="V223" s="65">
        <v>0</v>
      </c>
      <c r="W223" s="65">
        <v>0</v>
      </c>
      <c r="X223" s="65">
        <v>0</v>
      </c>
      <c r="Y223" s="65">
        <v>0</v>
      </c>
      <c r="Z223" s="65">
        <v>0</v>
      </c>
      <c r="AA223" s="65">
        <v>0</v>
      </c>
      <c r="AB223" s="65">
        <v>0</v>
      </c>
      <c r="AC223" s="65">
        <v>5754212.5300000003</v>
      </c>
    </row>
    <row r="224" spans="1:29" x14ac:dyDescent="0.25">
      <c r="A224" s="125" t="s">
        <v>268</v>
      </c>
      <c r="B224" s="125" t="s">
        <v>718</v>
      </c>
      <c r="C224" s="125" t="s">
        <v>981</v>
      </c>
      <c r="D224" s="125" t="s">
        <v>1608</v>
      </c>
      <c r="E224" s="125" t="s">
        <v>1609</v>
      </c>
      <c r="F224" s="65">
        <v>0</v>
      </c>
      <c r="G224" s="65">
        <v>0</v>
      </c>
      <c r="H224" s="65">
        <v>0</v>
      </c>
      <c r="I224" s="65">
        <v>406045.3</v>
      </c>
      <c r="J224" s="65">
        <v>0.01</v>
      </c>
      <c r="K224" s="65">
        <v>0</v>
      </c>
      <c r="L224" s="65">
        <v>0</v>
      </c>
      <c r="M224" s="65">
        <v>0</v>
      </c>
      <c r="N224" s="65">
        <v>406045.31</v>
      </c>
      <c r="O224" s="65">
        <v>0</v>
      </c>
      <c r="P224" s="65">
        <v>0</v>
      </c>
      <c r="Q224" s="65">
        <v>0</v>
      </c>
      <c r="R224" s="65">
        <v>0</v>
      </c>
      <c r="S224" s="65">
        <v>0</v>
      </c>
      <c r="T224" s="65">
        <v>0</v>
      </c>
      <c r="U224" s="65">
        <v>0</v>
      </c>
      <c r="V224" s="65">
        <v>0</v>
      </c>
      <c r="W224" s="65">
        <v>52040</v>
      </c>
      <c r="X224" s="65">
        <v>0</v>
      </c>
      <c r="Y224" s="65">
        <v>0</v>
      </c>
      <c r="Z224" s="65">
        <v>354005.30000000005</v>
      </c>
      <c r="AA224" s="65">
        <v>0</v>
      </c>
      <c r="AB224" s="65">
        <v>0</v>
      </c>
      <c r="AC224" s="65">
        <v>406045.30000000005</v>
      </c>
    </row>
    <row r="225" spans="1:29" x14ac:dyDescent="0.25">
      <c r="A225" s="125" t="s">
        <v>268</v>
      </c>
      <c r="B225" s="125" t="s">
        <v>719</v>
      </c>
      <c r="C225" s="125" t="s">
        <v>983</v>
      </c>
      <c r="D225" s="125" t="s">
        <v>1610</v>
      </c>
      <c r="E225" s="125" t="s">
        <v>1611</v>
      </c>
      <c r="F225" s="65">
        <v>0</v>
      </c>
      <c r="G225" s="65">
        <v>0</v>
      </c>
      <c r="H225" s="65">
        <v>0</v>
      </c>
      <c r="I225" s="65">
        <v>15000</v>
      </c>
      <c r="J225" s="65">
        <v>0.01</v>
      </c>
      <c r="K225" s="65">
        <v>0</v>
      </c>
      <c r="L225" s="65">
        <v>0</v>
      </c>
      <c r="M225" s="65">
        <v>0</v>
      </c>
      <c r="N225" s="65">
        <v>15000.01</v>
      </c>
      <c r="O225" s="65">
        <v>0</v>
      </c>
      <c r="P225" s="65">
        <v>0</v>
      </c>
      <c r="Q225" s="65">
        <v>0</v>
      </c>
      <c r="R225" s="65">
        <v>0</v>
      </c>
      <c r="S225" s="65">
        <v>15000</v>
      </c>
      <c r="T225" s="65">
        <v>0</v>
      </c>
      <c r="U225" s="65">
        <v>0</v>
      </c>
      <c r="V225" s="65">
        <v>0</v>
      </c>
      <c r="W225" s="65">
        <v>0</v>
      </c>
      <c r="X225" s="65">
        <v>0</v>
      </c>
      <c r="Y225" s="65">
        <v>0</v>
      </c>
      <c r="Z225" s="65">
        <v>0</v>
      </c>
      <c r="AA225" s="65">
        <v>0</v>
      </c>
      <c r="AB225" s="65">
        <v>0</v>
      </c>
      <c r="AC225" s="65">
        <v>15000</v>
      </c>
    </row>
    <row r="226" spans="1:29" x14ac:dyDescent="0.25">
      <c r="A226" s="125" t="s">
        <v>268</v>
      </c>
      <c r="B226" s="125" t="s">
        <v>719</v>
      </c>
      <c r="C226" s="125" t="s">
        <v>983</v>
      </c>
      <c r="D226" s="125" t="s">
        <v>1612</v>
      </c>
      <c r="E226" s="125" t="s">
        <v>1613</v>
      </c>
      <c r="F226" s="65">
        <v>0</v>
      </c>
      <c r="G226" s="65">
        <v>0</v>
      </c>
      <c r="H226" s="65">
        <v>0</v>
      </c>
      <c r="I226" s="65">
        <v>239000</v>
      </c>
      <c r="J226" s="65">
        <v>0.01</v>
      </c>
      <c r="K226" s="65">
        <v>0</v>
      </c>
      <c r="L226" s="65">
        <v>0</v>
      </c>
      <c r="M226" s="65">
        <v>0</v>
      </c>
      <c r="N226" s="65">
        <v>239000.01</v>
      </c>
      <c r="O226" s="65">
        <v>0</v>
      </c>
      <c r="P226" s="65">
        <v>0</v>
      </c>
      <c r="Q226" s="65">
        <v>0</v>
      </c>
      <c r="R226" s="65">
        <v>0</v>
      </c>
      <c r="S226" s="65">
        <v>239000</v>
      </c>
      <c r="T226" s="65">
        <v>0</v>
      </c>
      <c r="U226" s="65">
        <v>0</v>
      </c>
      <c r="V226" s="65">
        <v>0</v>
      </c>
      <c r="W226" s="65">
        <v>0</v>
      </c>
      <c r="X226" s="65">
        <v>0</v>
      </c>
      <c r="Y226" s="65">
        <v>0</v>
      </c>
      <c r="Z226" s="65">
        <v>0</v>
      </c>
      <c r="AA226" s="65">
        <v>0</v>
      </c>
      <c r="AB226" s="65">
        <v>0</v>
      </c>
      <c r="AC226" s="65">
        <v>239000</v>
      </c>
    </row>
    <row r="227" spans="1:29" x14ac:dyDescent="0.25">
      <c r="A227" s="125" t="s">
        <v>268</v>
      </c>
      <c r="B227" s="125" t="s">
        <v>719</v>
      </c>
      <c r="C227" s="125" t="s">
        <v>983</v>
      </c>
      <c r="D227" s="125" t="s">
        <v>1614</v>
      </c>
      <c r="E227" s="125" t="s">
        <v>1615</v>
      </c>
      <c r="F227" s="65">
        <v>0</v>
      </c>
      <c r="G227" s="65">
        <v>0</v>
      </c>
      <c r="H227" s="65">
        <v>0</v>
      </c>
      <c r="I227" s="65">
        <v>313589.95</v>
      </c>
      <c r="J227" s="65">
        <v>0.01</v>
      </c>
      <c r="K227" s="65">
        <v>0</v>
      </c>
      <c r="L227" s="65">
        <v>0</v>
      </c>
      <c r="M227" s="65">
        <v>0</v>
      </c>
      <c r="N227" s="65">
        <v>313589.96000000002</v>
      </c>
      <c r="O227" s="65">
        <v>0</v>
      </c>
      <c r="P227" s="65">
        <v>0</v>
      </c>
      <c r="Q227" s="65">
        <v>0</v>
      </c>
      <c r="R227" s="65">
        <v>0</v>
      </c>
      <c r="S227" s="65">
        <v>313589.95</v>
      </c>
      <c r="T227" s="65">
        <v>0</v>
      </c>
      <c r="U227" s="65">
        <v>0</v>
      </c>
      <c r="V227" s="65">
        <v>0</v>
      </c>
      <c r="W227" s="65">
        <v>0</v>
      </c>
      <c r="X227" s="65">
        <v>0</v>
      </c>
      <c r="Y227" s="65">
        <v>0</v>
      </c>
      <c r="Z227" s="65">
        <v>0</v>
      </c>
      <c r="AA227" s="65">
        <v>0</v>
      </c>
      <c r="AB227" s="65">
        <v>0</v>
      </c>
      <c r="AC227" s="65">
        <v>313589.95</v>
      </c>
    </row>
    <row r="228" spans="1:29" ht="30" x14ac:dyDescent="0.25">
      <c r="A228" s="125" t="s">
        <v>268</v>
      </c>
      <c r="B228" s="125" t="s">
        <v>719</v>
      </c>
      <c r="C228" s="124" t="s">
        <v>983</v>
      </c>
      <c r="D228" s="125" t="s">
        <v>1616</v>
      </c>
      <c r="E228" s="125" t="s">
        <v>1617</v>
      </c>
      <c r="F228" s="65">
        <v>0</v>
      </c>
      <c r="G228" s="65">
        <v>0</v>
      </c>
      <c r="H228" s="65">
        <v>0</v>
      </c>
      <c r="I228" s="65">
        <v>29873.15</v>
      </c>
      <c r="J228" s="65">
        <v>0.01</v>
      </c>
      <c r="K228" s="65">
        <v>0</v>
      </c>
      <c r="L228" s="65">
        <v>0</v>
      </c>
      <c r="M228" s="65">
        <v>0</v>
      </c>
      <c r="N228" s="65">
        <v>29873.16</v>
      </c>
      <c r="O228" s="65">
        <v>0</v>
      </c>
      <c r="P228" s="65">
        <v>0</v>
      </c>
      <c r="Q228" s="65">
        <v>0</v>
      </c>
      <c r="R228" s="65">
        <v>0</v>
      </c>
      <c r="S228" s="65">
        <v>0</v>
      </c>
      <c r="T228" s="65">
        <v>0</v>
      </c>
      <c r="U228" s="65">
        <v>0</v>
      </c>
      <c r="V228" s="65">
        <v>0</v>
      </c>
      <c r="W228" s="65">
        <v>0</v>
      </c>
      <c r="X228" s="65">
        <v>0</v>
      </c>
      <c r="Y228" s="65">
        <v>0</v>
      </c>
      <c r="Z228" s="65">
        <v>29873.15</v>
      </c>
      <c r="AA228" s="65">
        <v>0</v>
      </c>
      <c r="AB228" s="65">
        <v>0</v>
      </c>
      <c r="AC228" s="65">
        <v>29873.15</v>
      </c>
    </row>
    <row r="229" spans="1:29" ht="30" x14ac:dyDescent="0.25">
      <c r="A229" s="125" t="s">
        <v>268</v>
      </c>
      <c r="B229" s="125" t="s">
        <v>2414</v>
      </c>
      <c r="C229" s="124" t="s">
        <v>2415</v>
      </c>
      <c r="D229" s="125" t="s">
        <v>2470</v>
      </c>
      <c r="E229" s="125" t="s">
        <v>2471</v>
      </c>
      <c r="F229" s="65">
        <v>0</v>
      </c>
      <c r="G229" s="65">
        <v>0</v>
      </c>
      <c r="H229" s="65">
        <v>0</v>
      </c>
      <c r="I229" s="65">
        <v>1000000</v>
      </c>
      <c r="J229" s="65">
        <v>1</v>
      </c>
      <c r="K229" s="65">
        <v>0</v>
      </c>
      <c r="L229" s="65">
        <v>0</v>
      </c>
      <c r="M229" s="65">
        <v>0</v>
      </c>
      <c r="N229" s="65">
        <v>1000001</v>
      </c>
      <c r="O229" s="65">
        <v>0</v>
      </c>
      <c r="P229" s="65">
        <v>0</v>
      </c>
      <c r="Q229" s="65">
        <v>0</v>
      </c>
      <c r="R229" s="65">
        <v>0</v>
      </c>
      <c r="S229" s="65">
        <v>0</v>
      </c>
      <c r="T229" s="65">
        <v>0</v>
      </c>
      <c r="U229" s="65">
        <v>0</v>
      </c>
      <c r="V229" s="65">
        <v>0</v>
      </c>
      <c r="W229" s="65">
        <v>0</v>
      </c>
      <c r="X229" s="65">
        <v>0</v>
      </c>
      <c r="Y229" s="65">
        <v>0</v>
      </c>
      <c r="Z229" s="65">
        <v>0</v>
      </c>
      <c r="AA229" s="65">
        <v>0</v>
      </c>
      <c r="AB229" s="65">
        <v>0</v>
      </c>
      <c r="AC229" s="65">
        <v>0</v>
      </c>
    </row>
    <row r="230" spans="1:29" ht="30" x14ac:dyDescent="0.25">
      <c r="A230" s="125" t="s">
        <v>268</v>
      </c>
      <c r="B230" s="125" t="s">
        <v>2414</v>
      </c>
      <c r="C230" s="124" t="s">
        <v>2415</v>
      </c>
      <c r="D230" s="125" t="s">
        <v>2472</v>
      </c>
      <c r="E230" s="125" t="s">
        <v>2473</v>
      </c>
      <c r="F230" s="65">
        <v>0</v>
      </c>
      <c r="G230" s="65">
        <v>0</v>
      </c>
      <c r="H230" s="65">
        <v>0</v>
      </c>
      <c r="I230" s="65">
        <v>1000000</v>
      </c>
      <c r="J230" s="65">
        <v>1</v>
      </c>
      <c r="K230" s="65">
        <v>0</v>
      </c>
      <c r="L230" s="65">
        <v>0</v>
      </c>
      <c r="M230" s="65">
        <v>0</v>
      </c>
      <c r="N230" s="65">
        <v>1000001</v>
      </c>
      <c r="O230" s="65">
        <v>0</v>
      </c>
      <c r="P230" s="65">
        <v>0</v>
      </c>
      <c r="Q230" s="65">
        <v>0</v>
      </c>
      <c r="R230" s="65">
        <v>0</v>
      </c>
      <c r="S230" s="65">
        <v>0</v>
      </c>
      <c r="T230" s="65">
        <v>0</v>
      </c>
      <c r="U230" s="65">
        <v>0</v>
      </c>
      <c r="V230" s="65">
        <v>0</v>
      </c>
      <c r="W230" s="65">
        <v>0</v>
      </c>
      <c r="X230" s="65">
        <v>0</v>
      </c>
      <c r="Y230" s="65">
        <v>0</v>
      </c>
      <c r="Z230" s="65">
        <v>0</v>
      </c>
      <c r="AA230" s="65">
        <v>0</v>
      </c>
      <c r="AB230" s="65">
        <v>0</v>
      </c>
      <c r="AC230" s="65">
        <v>0</v>
      </c>
    </row>
    <row r="231" spans="1:29" ht="30" x14ac:dyDescent="0.25">
      <c r="A231" s="125" t="s">
        <v>268</v>
      </c>
      <c r="B231" s="125" t="s">
        <v>2417</v>
      </c>
      <c r="C231" s="124" t="s">
        <v>2418</v>
      </c>
      <c r="D231" s="125" t="s">
        <v>2476</v>
      </c>
      <c r="E231" s="125" t="s">
        <v>2477</v>
      </c>
      <c r="F231" s="65">
        <v>0</v>
      </c>
      <c r="G231" s="65">
        <v>0</v>
      </c>
      <c r="H231" s="65">
        <v>0</v>
      </c>
      <c r="I231" s="65">
        <v>785700</v>
      </c>
      <c r="J231" s="65">
        <v>0.01</v>
      </c>
      <c r="K231" s="65">
        <v>0</v>
      </c>
      <c r="L231" s="65">
        <v>0</v>
      </c>
      <c r="M231" s="65">
        <v>0</v>
      </c>
      <c r="N231" s="65">
        <v>785700.01</v>
      </c>
      <c r="O231" s="65">
        <v>0</v>
      </c>
      <c r="P231" s="65">
        <v>0</v>
      </c>
      <c r="Q231" s="65">
        <v>0</v>
      </c>
      <c r="R231" s="65">
        <v>0</v>
      </c>
      <c r="S231" s="65">
        <v>0</v>
      </c>
      <c r="T231" s="65">
        <v>0</v>
      </c>
      <c r="U231" s="65">
        <v>0</v>
      </c>
      <c r="V231" s="65">
        <v>0</v>
      </c>
      <c r="W231" s="65">
        <v>0</v>
      </c>
      <c r="X231" s="65">
        <v>0</v>
      </c>
      <c r="Y231" s="65">
        <v>0</v>
      </c>
      <c r="Z231" s="65">
        <v>0</v>
      </c>
      <c r="AA231" s="65">
        <v>0</v>
      </c>
      <c r="AB231" s="65">
        <v>0</v>
      </c>
      <c r="AC231" s="65">
        <v>0</v>
      </c>
    </row>
    <row r="232" spans="1:29" x14ac:dyDescent="0.25">
      <c r="A232" s="125" t="s">
        <v>1618</v>
      </c>
      <c r="B232" s="125" t="s">
        <v>1618</v>
      </c>
      <c r="C232" s="124" t="s">
        <v>1583</v>
      </c>
      <c r="D232" s="125" t="s">
        <v>1619</v>
      </c>
      <c r="E232" s="125" t="s">
        <v>1620</v>
      </c>
      <c r="F232" s="65">
        <v>0</v>
      </c>
      <c r="G232" s="65">
        <v>382372.31</v>
      </c>
      <c r="H232" s="65">
        <v>94173.28</v>
      </c>
      <c r="I232" s="65">
        <v>-476545.59</v>
      </c>
      <c r="J232" s="65">
        <v>0</v>
      </c>
      <c r="K232" s="65">
        <v>0</v>
      </c>
      <c r="L232" s="65">
        <v>0</v>
      </c>
      <c r="M232" s="65">
        <v>0</v>
      </c>
      <c r="N232" s="65">
        <v>-5.8207660913467407E-11</v>
      </c>
      <c r="O232" s="65">
        <v>0</v>
      </c>
      <c r="P232" s="65">
        <v>0</v>
      </c>
      <c r="Q232" s="65">
        <v>0</v>
      </c>
      <c r="R232" s="65">
        <v>0</v>
      </c>
      <c r="S232" s="65">
        <v>0</v>
      </c>
      <c r="T232" s="65">
        <v>0</v>
      </c>
      <c r="U232" s="65">
        <v>0</v>
      </c>
      <c r="V232" s="65">
        <v>0</v>
      </c>
      <c r="W232" s="65">
        <v>0</v>
      </c>
      <c r="X232" s="65">
        <v>0</v>
      </c>
      <c r="Y232" s="65">
        <v>0</v>
      </c>
      <c r="Z232" s="65">
        <v>0</v>
      </c>
      <c r="AA232" s="65">
        <v>0</v>
      </c>
      <c r="AB232" s="65">
        <v>0</v>
      </c>
      <c r="AC232" s="65">
        <v>0</v>
      </c>
    </row>
    <row r="233" spans="1:29" x14ac:dyDescent="0.25">
      <c r="A233" s="94"/>
      <c r="B233" s="94"/>
      <c r="C233" s="19"/>
    </row>
  </sheetData>
  <autoFilter ref="A8:AC233"/>
  <sortState ref="A9:AC230">
    <sortCondition ref="B9:B230"/>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38" fitToHeight="0" orientation="landscape" r:id="rId1"/>
  <headerFooter>
    <oddHeader>&amp;L&amp;G&amp;R&amp;G</oddHeader>
    <oddFooter>&amp;C&amp;P/&amp;N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1187"/>
  <sheetViews>
    <sheetView workbookViewId="0">
      <pane xSplit="6" ySplit="5" topLeftCell="G6" activePane="bottomRight" state="frozen"/>
      <selection sqref="A1:E1"/>
      <selection pane="topRight" sqref="A1:E1"/>
      <selection pane="bottomLeft" sqref="A1:E1"/>
      <selection pane="bottomRight" activeCell="F5" sqref="F5"/>
    </sheetView>
  </sheetViews>
  <sheetFormatPr baseColWidth="10" defaultRowHeight="15" x14ac:dyDescent="0.25"/>
  <cols>
    <col min="1" max="1" width="16.28515625" style="87" customWidth="1"/>
    <col min="2" max="2" width="7.140625" style="87" customWidth="1"/>
    <col min="3" max="3" width="39.42578125" style="87" customWidth="1"/>
    <col min="4" max="4" width="10.28515625" style="87" customWidth="1"/>
    <col min="5" max="5" width="25.7109375" customWidth="1"/>
    <col min="6" max="6" width="54.5703125" customWidth="1"/>
    <col min="7" max="14" width="10.85546875" style="65" customWidth="1"/>
  </cols>
  <sheetData>
    <row r="1" spans="1:21" ht="31.5" x14ac:dyDescent="0.25">
      <c r="A1" s="146" t="s">
        <v>518</v>
      </c>
      <c r="B1" s="146"/>
      <c r="C1" s="146"/>
      <c r="D1" s="146"/>
      <c r="E1" s="146"/>
      <c r="G1"/>
      <c r="H1"/>
      <c r="I1"/>
      <c r="J1"/>
      <c r="K1"/>
      <c r="L1"/>
      <c r="M1"/>
      <c r="N1"/>
    </row>
    <row r="2" spans="1:21" x14ac:dyDescent="0.25">
      <c r="G2"/>
      <c r="H2"/>
      <c r="I2"/>
      <c r="J2"/>
      <c r="K2"/>
      <c r="L2"/>
      <c r="M2"/>
      <c r="N2"/>
    </row>
    <row r="3" spans="1:21" s="86" customFormat="1" x14ac:dyDescent="0.25">
      <c r="A3" s="84">
        <f>SUBTOTAL(3,A6:A2002)</f>
        <v>266</v>
      </c>
      <c r="B3" s="84">
        <f t="shared" ref="B3:D3" si="0">SUBTOTAL(3,B6:B2002)</f>
        <v>266</v>
      </c>
      <c r="C3" s="84">
        <f t="shared" si="0"/>
        <v>266</v>
      </c>
      <c r="D3" s="84">
        <f t="shared" si="0"/>
        <v>266</v>
      </c>
      <c r="E3" s="84">
        <f t="shared" ref="E3:F3" si="1">SUBTOTAL(3,E6:E2002)</f>
        <v>266</v>
      </c>
      <c r="F3" s="84">
        <f t="shared" si="1"/>
        <v>266</v>
      </c>
      <c r="G3" s="85">
        <f>SUBTOTAL(9,G6:G2002)</f>
        <v>5509718</v>
      </c>
      <c r="H3" s="85">
        <f t="shared" ref="H3:P3" si="2">SUBTOTAL(9,H6:H2002)</f>
        <v>174517499.5</v>
      </c>
      <c r="I3" s="85">
        <f t="shared" si="2"/>
        <v>191993588.63000003</v>
      </c>
      <c r="J3" s="85">
        <f t="shared" si="2"/>
        <v>165415602.89999998</v>
      </c>
      <c r="K3" s="85">
        <f t="shared" si="2"/>
        <v>24984246.500000037</v>
      </c>
      <c r="L3" s="85">
        <f t="shared" si="2"/>
        <v>9739654.1199999992</v>
      </c>
      <c r="M3" s="85">
        <f t="shared" si="2"/>
        <v>6210000.1799999997</v>
      </c>
      <c r="N3" s="85">
        <f t="shared" si="2"/>
        <v>178000.18000000017</v>
      </c>
      <c r="O3" s="85">
        <f t="shared" si="2"/>
        <v>568808655.88999987</v>
      </c>
      <c r="P3" s="85">
        <f t="shared" si="2"/>
        <v>547176063.14999986</v>
      </c>
      <c r="Q3" s="85"/>
      <c r="R3" s="85"/>
      <c r="S3" s="85"/>
      <c r="T3" s="85"/>
      <c r="U3" s="85"/>
    </row>
    <row r="4" spans="1:21" ht="15.75" thickBot="1" x14ac:dyDescent="0.3">
      <c r="G4"/>
      <c r="H4"/>
      <c r="I4"/>
      <c r="J4"/>
      <c r="K4"/>
      <c r="L4"/>
      <c r="M4"/>
      <c r="N4"/>
    </row>
    <row r="5" spans="1:21" s="83" customFormat="1" ht="75.75" thickBot="1" x14ac:dyDescent="0.3">
      <c r="A5" s="42" t="s">
        <v>147</v>
      </c>
      <c r="B5" s="20" t="s">
        <v>138</v>
      </c>
      <c r="C5" s="36" t="s">
        <v>497</v>
      </c>
      <c r="D5" s="74" t="s">
        <v>498</v>
      </c>
      <c r="E5" s="74" t="s">
        <v>512</v>
      </c>
      <c r="F5" s="74" t="s">
        <v>513</v>
      </c>
      <c r="G5" s="75" t="s">
        <v>500</v>
      </c>
      <c r="H5" s="75" t="s">
        <v>501</v>
      </c>
      <c r="I5" s="75" t="s">
        <v>502</v>
      </c>
      <c r="J5" s="68" t="s">
        <v>503</v>
      </c>
      <c r="K5" s="76" t="s">
        <v>504</v>
      </c>
      <c r="L5" s="68" t="s">
        <v>2488</v>
      </c>
      <c r="M5" s="76" t="s">
        <v>2489</v>
      </c>
      <c r="N5" s="77" t="s">
        <v>2490</v>
      </c>
      <c r="O5" s="77" t="s">
        <v>505</v>
      </c>
      <c r="P5" s="68" t="s">
        <v>514</v>
      </c>
    </row>
    <row r="6" spans="1:21" s="86" customFormat="1" ht="75" x14ac:dyDescent="0.25">
      <c r="A6" s="119" t="s">
        <v>1618</v>
      </c>
      <c r="B6" s="119" t="s">
        <v>1583</v>
      </c>
      <c r="C6" s="119" t="s">
        <v>1583</v>
      </c>
      <c r="D6" s="120" t="s">
        <v>1619</v>
      </c>
      <c r="E6" s="120" t="s">
        <v>1831</v>
      </c>
      <c r="F6" s="121" t="s">
        <v>1727</v>
      </c>
      <c r="G6" s="65">
        <v>0</v>
      </c>
      <c r="H6" s="65">
        <v>382372.31</v>
      </c>
      <c r="I6" s="65">
        <v>94173.28</v>
      </c>
      <c r="J6" s="65">
        <v>-476545.59</v>
      </c>
      <c r="K6" s="65">
        <v>0</v>
      </c>
      <c r="L6" s="65">
        <v>0</v>
      </c>
      <c r="M6" s="65">
        <v>0</v>
      </c>
      <c r="N6" s="65">
        <v>0</v>
      </c>
      <c r="O6" s="65">
        <v>0</v>
      </c>
      <c r="P6" s="65">
        <v>0</v>
      </c>
    </row>
    <row r="7" spans="1:21" x14ac:dyDescent="0.25">
      <c r="A7" s="87" t="s">
        <v>268</v>
      </c>
      <c r="B7" s="87" t="s">
        <v>2417</v>
      </c>
      <c r="C7" s="87" t="s">
        <v>2418</v>
      </c>
      <c r="D7" s="87" t="s">
        <v>2476</v>
      </c>
      <c r="E7" t="s">
        <v>1758</v>
      </c>
      <c r="F7" s="130" t="s">
        <v>1757</v>
      </c>
      <c r="G7" s="65">
        <v>0</v>
      </c>
      <c r="H7" s="65">
        <v>0</v>
      </c>
      <c r="I7" s="65">
        <v>0</v>
      </c>
      <c r="J7" s="65">
        <v>785700</v>
      </c>
      <c r="K7" s="65">
        <v>0.01</v>
      </c>
      <c r="L7" s="65">
        <v>0</v>
      </c>
      <c r="M7" s="65">
        <v>0</v>
      </c>
      <c r="N7" s="65">
        <v>0</v>
      </c>
      <c r="O7" s="65">
        <v>785700.01</v>
      </c>
      <c r="P7" s="65">
        <v>785700</v>
      </c>
    </row>
    <row r="8" spans="1:21" ht="30" x14ac:dyDescent="0.25">
      <c r="A8" s="119" t="s">
        <v>268</v>
      </c>
      <c r="B8" s="119" t="s">
        <v>2414</v>
      </c>
      <c r="C8" s="119" t="s">
        <v>2415</v>
      </c>
      <c r="D8" s="120" t="s">
        <v>2470</v>
      </c>
      <c r="E8" s="120" t="s">
        <v>1816</v>
      </c>
      <c r="F8" s="121" t="s">
        <v>1817</v>
      </c>
      <c r="G8" s="65">
        <v>0</v>
      </c>
      <c r="H8" s="65">
        <v>0</v>
      </c>
      <c r="I8" s="65">
        <v>0</v>
      </c>
      <c r="J8" s="65">
        <v>1000000</v>
      </c>
      <c r="K8" s="65">
        <v>0</v>
      </c>
      <c r="L8" s="65">
        <v>0</v>
      </c>
      <c r="M8" s="65">
        <v>0</v>
      </c>
      <c r="N8" s="65">
        <v>0</v>
      </c>
      <c r="O8" s="65">
        <v>0</v>
      </c>
      <c r="P8" s="65">
        <v>0</v>
      </c>
    </row>
    <row r="9" spans="1:21" ht="30" x14ac:dyDescent="0.25">
      <c r="A9" s="119" t="s">
        <v>268</v>
      </c>
      <c r="B9" s="119" t="s">
        <v>2414</v>
      </c>
      <c r="C9" s="119" t="s">
        <v>2415</v>
      </c>
      <c r="D9" s="120" t="s">
        <v>2472</v>
      </c>
      <c r="E9" s="120" t="s">
        <v>1816</v>
      </c>
      <c r="F9" s="121" t="s">
        <v>1817</v>
      </c>
      <c r="G9" s="65">
        <v>0</v>
      </c>
      <c r="H9" s="65">
        <v>0</v>
      </c>
      <c r="I9" s="65">
        <v>0</v>
      </c>
      <c r="J9" s="65">
        <v>1000000</v>
      </c>
      <c r="K9" s="65">
        <v>0</v>
      </c>
      <c r="L9" s="65">
        <v>0</v>
      </c>
      <c r="M9" s="65">
        <v>0</v>
      </c>
      <c r="N9" s="65">
        <v>0</v>
      </c>
      <c r="O9" s="65">
        <v>0</v>
      </c>
      <c r="P9" s="65">
        <v>0</v>
      </c>
    </row>
    <row r="10" spans="1:21" x14ac:dyDescent="0.25">
      <c r="A10" s="119" t="s">
        <v>268</v>
      </c>
      <c r="B10" s="87" t="s">
        <v>2414</v>
      </c>
      <c r="C10" s="87" t="s">
        <v>2415</v>
      </c>
      <c r="D10" s="87" t="s">
        <v>2470</v>
      </c>
      <c r="E10" t="s">
        <v>2508</v>
      </c>
      <c r="F10" s="130" t="s">
        <v>1817</v>
      </c>
      <c r="G10" s="65">
        <v>0</v>
      </c>
      <c r="H10" s="65">
        <v>0</v>
      </c>
      <c r="I10" s="65">
        <v>0</v>
      </c>
      <c r="J10" s="65">
        <v>0</v>
      </c>
      <c r="K10" s="65">
        <v>1</v>
      </c>
      <c r="L10" s="65">
        <v>0</v>
      </c>
      <c r="M10" s="65">
        <v>0</v>
      </c>
      <c r="N10" s="65">
        <v>0</v>
      </c>
      <c r="O10" s="65">
        <v>1000001</v>
      </c>
      <c r="P10" s="65">
        <v>1000000</v>
      </c>
    </row>
    <row r="11" spans="1:21" x14ac:dyDescent="0.25">
      <c r="A11" s="119" t="s">
        <v>268</v>
      </c>
      <c r="B11" s="87" t="s">
        <v>2414</v>
      </c>
      <c r="C11" s="87" t="s">
        <v>2415</v>
      </c>
      <c r="D11" s="87" t="s">
        <v>2472</v>
      </c>
      <c r="E11" t="s">
        <v>2508</v>
      </c>
      <c r="F11" s="130" t="s">
        <v>1817</v>
      </c>
      <c r="G11" s="65">
        <v>0</v>
      </c>
      <c r="H11" s="65">
        <v>0</v>
      </c>
      <c r="I11" s="65">
        <v>0</v>
      </c>
      <c r="J11" s="65">
        <v>0</v>
      </c>
      <c r="K11" s="65">
        <v>1</v>
      </c>
      <c r="L11" s="65">
        <v>0</v>
      </c>
      <c r="M11" s="65">
        <v>0</v>
      </c>
      <c r="N11" s="65">
        <v>0</v>
      </c>
      <c r="O11" s="65">
        <v>1000001</v>
      </c>
      <c r="P11" s="65">
        <v>1000000</v>
      </c>
    </row>
    <row r="12" spans="1:21" ht="30" x14ac:dyDescent="0.25">
      <c r="A12" s="119" t="s">
        <v>268</v>
      </c>
      <c r="B12" s="119" t="s">
        <v>719</v>
      </c>
      <c r="C12" s="119" t="s">
        <v>983</v>
      </c>
      <c r="D12" s="120" t="s">
        <v>1610</v>
      </c>
      <c r="E12" s="120" t="s">
        <v>1681</v>
      </c>
      <c r="F12" s="121" t="s">
        <v>1682</v>
      </c>
      <c r="G12" s="65">
        <v>0</v>
      </c>
      <c r="H12" s="65">
        <v>0</v>
      </c>
      <c r="I12" s="65">
        <v>0</v>
      </c>
      <c r="J12" s="65">
        <v>15000</v>
      </c>
      <c r="K12" s="65">
        <v>0.01</v>
      </c>
      <c r="L12" s="65">
        <v>0</v>
      </c>
      <c r="M12" s="65">
        <v>0</v>
      </c>
      <c r="N12" s="65">
        <v>0</v>
      </c>
      <c r="O12" s="65">
        <v>15000.01</v>
      </c>
      <c r="P12" s="65">
        <v>15000</v>
      </c>
    </row>
    <row r="13" spans="1:21" ht="30" x14ac:dyDescent="0.25">
      <c r="A13" s="119" t="s">
        <v>268</v>
      </c>
      <c r="B13" s="119" t="s">
        <v>719</v>
      </c>
      <c r="C13" s="119" t="s">
        <v>983</v>
      </c>
      <c r="D13" s="120" t="s">
        <v>1612</v>
      </c>
      <c r="E13" s="120" t="s">
        <v>1681</v>
      </c>
      <c r="F13" s="121" t="s">
        <v>1682</v>
      </c>
      <c r="G13" s="65">
        <v>0</v>
      </c>
      <c r="H13" s="65">
        <v>0</v>
      </c>
      <c r="I13" s="65">
        <v>0</v>
      </c>
      <c r="J13" s="65">
        <v>239000</v>
      </c>
      <c r="K13" s="65">
        <v>0.01</v>
      </c>
      <c r="L13" s="65">
        <v>0</v>
      </c>
      <c r="M13" s="65">
        <v>0</v>
      </c>
      <c r="N13" s="65">
        <v>0</v>
      </c>
      <c r="O13" s="65">
        <v>239000.01</v>
      </c>
      <c r="P13" s="65">
        <v>239000</v>
      </c>
    </row>
    <row r="14" spans="1:21" ht="30" x14ac:dyDescent="0.25">
      <c r="A14" s="119" t="s">
        <v>268</v>
      </c>
      <c r="B14" s="119" t="s">
        <v>719</v>
      </c>
      <c r="C14" s="119" t="s">
        <v>983</v>
      </c>
      <c r="D14" s="120" t="s">
        <v>1614</v>
      </c>
      <c r="E14" s="120" t="s">
        <v>1681</v>
      </c>
      <c r="F14" s="121" t="s">
        <v>1682</v>
      </c>
      <c r="G14" s="65">
        <v>0</v>
      </c>
      <c r="H14" s="65">
        <v>0</v>
      </c>
      <c r="I14" s="65">
        <v>0</v>
      </c>
      <c r="J14" s="65">
        <v>313589.95</v>
      </c>
      <c r="K14" s="65">
        <v>0.01</v>
      </c>
      <c r="L14" s="65">
        <v>0</v>
      </c>
      <c r="M14" s="65">
        <v>0</v>
      </c>
      <c r="N14" s="65">
        <v>0</v>
      </c>
      <c r="O14" s="65">
        <v>313589.96000000002</v>
      </c>
      <c r="P14" s="65">
        <v>313589.95</v>
      </c>
    </row>
    <row r="15" spans="1:21" x14ac:dyDescent="0.25">
      <c r="A15" s="119" t="s">
        <v>268</v>
      </c>
      <c r="B15" s="87" t="s">
        <v>719</v>
      </c>
      <c r="C15" s="87" t="s">
        <v>983</v>
      </c>
      <c r="D15" s="87" t="s">
        <v>1616</v>
      </c>
      <c r="E15" t="s">
        <v>1681</v>
      </c>
      <c r="F15" s="130" t="s">
        <v>1682</v>
      </c>
      <c r="G15" s="65">
        <v>0</v>
      </c>
      <c r="H15" s="65">
        <v>0</v>
      </c>
      <c r="I15" s="65">
        <v>0</v>
      </c>
      <c r="J15" s="65">
        <v>29873.15</v>
      </c>
      <c r="K15" s="65">
        <v>0.01</v>
      </c>
      <c r="L15" s="65">
        <v>0</v>
      </c>
      <c r="M15" s="65">
        <v>0</v>
      </c>
      <c r="N15" s="65">
        <v>0</v>
      </c>
      <c r="O15" s="65">
        <v>29873.16</v>
      </c>
      <c r="P15" s="65">
        <v>29873.15</v>
      </c>
    </row>
    <row r="16" spans="1:21" x14ac:dyDescent="0.25">
      <c r="A16" s="119" t="s">
        <v>268</v>
      </c>
      <c r="B16" s="119" t="s">
        <v>718</v>
      </c>
      <c r="C16" s="119" t="s">
        <v>981</v>
      </c>
      <c r="D16" s="120" t="s">
        <v>1602</v>
      </c>
      <c r="E16" s="120" t="s">
        <v>1681</v>
      </c>
      <c r="F16" s="121" t="s">
        <v>1682</v>
      </c>
      <c r="G16" s="65">
        <v>0</v>
      </c>
      <c r="H16" s="65">
        <v>0</v>
      </c>
      <c r="I16" s="65">
        <v>0</v>
      </c>
      <c r="J16" s="65">
        <v>1808783.4</v>
      </c>
      <c r="K16" s="65">
        <v>0.01</v>
      </c>
      <c r="L16" s="65">
        <v>0</v>
      </c>
      <c r="M16" s="65">
        <v>0</v>
      </c>
      <c r="N16" s="65">
        <v>0</v>
      </c>
      <c r="O16" s="65">
        <v>1808783.41</v>
      </c>
      <c r="P16" s="65">
        <v>1808783.4</v>
      </c>
    </row>
    <row r="17" spans="1:16" x14ac:dyDescent="0.25">
      <c r="A17" s="119" t="s">
        <v>268</v>
      </c>
      <c r="B17" s="119" t="s">
        <v>718</v>
      </c>
      <c r="C17" s="119" t="s">
        <v>981</v>
      </c>
      <c r="D17" s="120" t="s">
        <v>1604</v>
      </c>
      <c r="E17" s="120" t="s">
        <v>1681</v>
      </c>
      <c r="F17" s="121" t="s">
        <v>1682</v>
      </c>
      <c r="G17" s="65">
        <v>0</v>
      </c>
      <c r="H17" s="65">
        <v>0</v>
      </c>
      <c r="I17" s="65">
        <v>0</v>
      </c>
      <c r="J17" s="65">
        <v>235848</v>
      </c>
      <c r="K17" s="65">
        <v>0.01</v>
      </c>
      <c r="L17" s="65">
        <v>0</v>
      </c>
      <c r="M17" s="65">
        <v>0</v>
      </c>
      <c r="N17" s="65">
        <v>0</v>
      </c>
      <c r="O17" s="65">
        <v>235848.01</v>
      </c>
      <c r="P17" s="65">
        <v>235848</v>
      </c>
    </row>
    <row r="18" spans="1:16" x14ac:dyDescent="0.25">
      <c r="A18" s="119" t="s">
        <v>268</v>
      </c>
      <c r="B18" s="119" t="s">
        <v>718</v>
      </c>
      <c r="C18" s="119" t="s">
        <v>981</v>
      </c>
      <c r="D18" s="120" t="s">
        <v>1606</v>
      </c>
      <c r="E18" s="120" t="s">
        <v>1681</v>
      </c>
      <c r="F18" s="121" t="s">
        <v>1682</v>
      </c>
      <c r="G18" s="65">
        <v>0</v>
      </c>
      <c r="H18" s="65">
        <v>0</v>
      </c>
      <c r="I18" s="65">
        <v>0</v>
      </c>
      <c r="J18" s="65">
        <v>5670229.2000000002</v>
      </c>
      <c r="K18" s="65">
        <v>0.01</v>
      </c>
      <c r="L18" s="65">
        <v>0</v>
      </c>
      <c r="M18" s="65">
        <v>0</v>
      </c>
      <c r="N18" s="65">
        <v>0</v>
      </c>
      <c r="O18" s="65">
        <v>5670229.21</v>
      </c>
      <c r="P18" s="65">
        <v>5670229.2000000002</v>
      </c>
    </row>
    <row r="19" spans="1:16" x14ac:dyDescent="0.25">
      <c r="A19" s="119" t="s">
        <v>268</v>
      </c>
      <c r="B19" s="119" t="s">
        <v>718</v>
      </c>
      <c r="C19" s="119" t="s">
        <v>981</v>
      </c>
      <c r="D19" s="120" t="s">
        <v>1608</v>
      </c>
      <c r="E19" s="120" t="s">
        <v>1681</v>
      </c>
      <c r="F19" s="121" t="s">
        <v>1682</v>
      </c>
      <c r="G19" s="65">
        <v>0</v>
      </c>
      <c r="H19" s="65">
        <v>0</v>
      </c>
      <c r="I19" s="65">
        <v>0</v>
      </c>
      <c r="J19" s="65">
        <v>406045.3</v>
      </c>
      <c r="K19" s="65">
        <v>0.01</v>
      </c>
      <c r="L19" s="65">
        <v>0</v>
      </c>
      <c r="M19" s="65">
        <v>0</v>
      </c>
      <c r="N19" s="65">
        <v>0</v>
      </c>
      <c r="O19" s="65">
        <v>406045.31</v>
      </c>
      <c r="P19" s="65">
        <v>406045.3</v>
      </c>
    </row>
    <row r="20" spans="1:16" x14ac:dyDescent="0.25">
      <c r="A20" s="119" t="s">
        <v>268</v>
      </c>
      <c r="B20" s="119" t="s">
        <v>717</v>
      </c>
      <c r="C20" s="119" t="s">
        <v>980</v>
      </c>
      <c r="D20" s="120" t="s">
        <v>2474</v>
      </c>
      <c r="E20" s="120" t="s">
        <v>2478</v>
      </c>
      <c r="F20" s="121" t="s">
        <v>2479</v>
      </c>
      <c r="G20" s="65">
        <v>0</v>
      </c>
      <c r="H20" s="65">
        <v>0</v>
      </c>
      <c r="I20" s="65">
        <v>0</v>
      </c>
      <c r="J20" s="65">
        <v>652271</v>
      </c>
      <c r="K20" s="65">
        <v>0.01</v>
      </c>
      <c r="L20" s="65">
        <v>0</v>
      </c>
      <c r="M20" s="65">
        <v>0</v>
      </c>
      <c r="N20" s="65">
        <v>0</v>
      </c>
      <c r="O20" s="65">
        <v>652271.01</v>
      </c>
      <c r="P20" s="65">
        <v>652271</v>
      </c>
    </row>
    <row r="21" spans="1:16" x14ac:dyDescent="0.25">
      <c r="A21" s="87" t="s">
        <v>2427</v>
      </c>
      <c r="B21" s="87" t="s">
        <v>492</v>
      </c>
      <c r="C21" s="87" t="s">
        <v>493</v>
      </c>
      <c r="D21" s="87" t="s">
        <v>2700</v>
      </c>
      <c r="E21" t="s">
        <v>2797</v>
      </c>
      <c r="F21" s="130" t="s">
        <v>2703</v>
      </c>
      <c r="G21" s="65">
        <v>0</v>
      </c>
      <c r="H21" s="65">
        <v>0</v>
      </c>
      <c r="I21" s="65">
        <v>0</v>
      </c>
      <c r="J21" s="65">
        <v>0</v>
      </c>
      <c r="K21" s="65">
        <v>712000</v>
      </c>
      <c r="L21" s="65">
        <v>712000</v>
      </c>
      <c r="M21" s="65">
        <v>0</v>
      </c>
      <c r="N21" s="65">
        <v>178000</v>
      </c>
      <c r="O21" s="65">
        <v>890000</v>
      </c>
      <c r="P21" s="65">
        <v>712000</v>
      </c>
    </row>
    <row r="22" spans="1:16" ht="45" x14ac:dyDescent="0.25">
      <c r="A22" s="119" t="s">
        <v>268</v>
      </c>
      <c r="B22" s="119" t="s">
        <v>491</v>
      </c>
      <c r="C22" s="119" t="s">
        <v>242</v>
      </c>
      <c r="D22" s="120" t="s">
        <v>1600</v>
      </c>
      <c r="E22" s="120" t="s">
        <v>1829</v>
      </c>
      <c r="F22" s="121" t="s">
        <v>1830</v>
      </c>
      <c r="G22" s="65">
        <v>0</v>
      </c>
      <c r="H22" s="65">
        <v>0</v>
      </c>
      <c r="I22" s="65">
        <v>0</v>
      </c>
      <c r="J22" s="65">
        <v>5769500</v>
      </c>
      <c r="K22" s="65">
        <v>0.01</v>
      </c>
      <c r="L22" s="65">
        <v>0</v>
      </c>
      <c r="M22" s="65">
        <v>0</v>
      </c>
      <c r="N22" s="65">
        <v>0</v>
      </c>
      <c r="O22" s="65">
        <v>5769500.0099999998</v>
      </c>
      <c r="P22" s="65">
        <v>5769500</v>
      </c>
    </row>
    <row r="23" spans="1:16" x14ac:dyDescent="0.25">
      <c r="A23" s="119" t="s">
        <v>2693</v>
      </c>
      <c r="B23" s="119" t="s">
        <v>490</v>
      </c>
      <c r="C23" s="119" t="s">
        <v>976</v>
      </c>
      <c r="D23" s="120" t="s">
        <v>1598</v>
      </c>
      <c r="E23" s="120" t="s">
        <v>1827</v>
      </c>
      <c r="F23" s="121" t="s">
        <v>1828</v>
      </c>
      <c r="G23" s="65">
        <v>0</v>
      </c>
      <c r="H23" s="65">
        <v>0</v>
      </c>
      <c r="I23" s="65">
        <v>0</v>
      </c>
      <c r="J23" s="65">
        <v>3749999</v>
      </c>
      <c r="K23" s="65">
        <v>0</v>
      </c>
      <c r="L23" s="65">
        <v>0</v>
      </c>
      <c r="M23" s="65">
        <v>0</v>
      </c>
      <c r="N23" s="65">
        <v>0</v>
      </c>
      <c r="O23" s="65">
        <v>3749999</v>
      </c>
      <c r="P23" s="65">
        <v>3749999</v>
      </c>
    </row>
    <row r="24" spans="1:16" x14ac:dyDescent="0.25">
      <c r="A24" s="119" t="s">
        <v>268</v>
      </c>
      <c r="B24" s="119" t="s">
        <v>489</v>
      </c>
      <c r="C24" s="119" t="s">
        <v>241</v>
      </c>
      <c r="D24" s="120" t="s">
        <v>1596</v>
      </c>
      <c r="E24" s="120" t="s">
        <v>1825</v>
      </c>
      <c r="F24" s="121" t="s">
        <v>1826</v>
      </c>
      <c r="G24" s="65">
        <v>0</v>
      </c>
      <c r="H24" s="65">
        <v>0</v>
      </c>
      <c r="I24" s="65">
        <v>0</v>
      </c>
      <c r="J24" s="65">
        <v>930000</v>
      </c>
      <c r="K24" s="65">
        <v>0</v>
      </c>
      <c r="L24" s="65">
        <v>0</v>
      </c>
      <c r="M24" s="65">
        <v>0</v>
      </c>
      <c r="N24" s="65">
        <v>0</v>
      </c>
      <c r="O24" s="65">
        <v>0</v>
      </c>
      <c r="P24" s="65">
        <v>0</v>
      </c>
    </row>
    <row r="25" spans="1:16" x14ac:dyDescent="0.25">
      <c r="A25" s="119" t="s">
        <v>268</v>
      </c>
      <c r="B25" s="119" t="s">
        <v>489</v>
      </c>
      <c r="C25" s="119" t="s">
        <v>241</v>
      </c>
      <c r="D25" s="120" t="s">
        <v>1596</v>
      </c>
      <c r="E25" s="120" t="s">
        <v>2504</v>
      </c>
      <c r="F25" s="121" t="s">
        <v>1826</v>
      </c>
      <c r="G25" s="65">
        <v>0</v>
      </c>
      <c r="H25" s="65">
        <v>0</v>
      </c>
      <c r="I25" s="65">
        <v>0</v>
      </c>
      <c r="J25" s="65">
        <v>0</v>
      </c>
      <c r="K25" s="65">
        <v>0.01</v>
      </c>
      <c r="L25" s="65">
        <v>0</v>
      </c>
      <c r="M25" s="65">
        <v>0</v>
      </c>
      <c r="N25" s="65">
        <v>0</v>
      </c>
      <c r="O25" s="65">
        <v>930000.01</v>
      </c>
      <c r="P25" s="65">
        <v>930000</v>
      </c>
    </row>
    <row r="26" spans="1:16" x14ac:dyDescent="0.25">
      <c r="A26" s="119" t="s">
        <v>268</v>
      </c>
      <c r="B26" s="119" t="s">
        <v>488</v>
      </c>
      <c r="C26" s="119" t="s">
        <v>240</v>
      </c>
      <c r="D26" s="120" t="s">
        <v>1594</v>
      </c>
      <c r="E26" s="120" t="s">
        <v>1825</v>
      </c>
      <c r="F26" s="121" t="s">
        <v>1826</v>
      </c>
      <c r="G26" s="65">
        <v>0</v>
      </c>
      <c r="H26" s="65">
        <v>0</v>
      </c>
      <c r="I26" s="65">
        <v>0</v>
      </c>
      <c r="J26" s="65">
        <v>371898</v>
      </c>
      <c r="K26" s="65">
        <v>0</v>
      </c>
      <c r="L26" s="65">
        <v>0</v>
      </c>
      <c r="M26" s="65">
        <v>0</v>
      </c>
      <c r="N26" s="65">
        <v>0</v>
      </c>
      <c r="O26" s="65">
        <v>0</v>
      </c>
      <c r="P26" s="65">
        <v>0</v>
      </c>
    </row>
    <row r="27" spans="1:16" x14ac:dyDescent="0.25">
      <c r="A27" s="119" t="s">
        <v>268</v>
      </c>
      <c r="B27" s="119" t="s">
        <v>488</v>
      </c>
      <c r="C27" s="119" t="s">
        <v>240</v>
      </c>
      <c r="D27" s="120" t="s">
        <v>1594</v>
      </c>
      <c r="E27" s="120" t="s">
        <v>2504</v>
      </c>
      <c r="F27" s="121" t="s">
        <v>1826</v>
      </c>
      <c r="G27" s="65">
        <v>0</v>
      </c>
      <c r="H27" s="65">
        <v>0</v>
      </c>
      <c r="I27" s="65">
        <v>0</v>
      </c>
      <c r="J27" s="65">
        <v>0</v>
      </c>
      <c r="K27" s="65">
        <v>0.01</v>
      </c>
      <c r="L27" s="65">
        <v>0</v>
      </c>
      <c r="M27" s="65">
        <v>0</v>
      </c>
      <c r="N27" s="65">
        <v>0</v>
      </c>
      <c r="O27" s="65">
        <v>371898.01</v>
      </c>
      <c r="P27" s="65">
        <v>371898</v>
      </c>
    </row>
    <row r="28" spans="1:16" ht="45" x14ac:dyDescent="0.25">
      <c r="A28" s="119" t="s">
        <v>487</v>
      </c>
      <c r="B28" s="119" t="s">
        <v>486</v>
      </c>
      <c r="C28" s="119" t="s">
        <v>970</v>
      </c>
      <c r="D28" s="120" t="s">
        <v>1592</v>
      </c>
      <c r="E28" s="120" t="s">
        <v>1824</v>
      </c>
      <c r="F28" s="121" t="s">
        <v>1593</v>
      </c>
      <c r="G28" s="65">
        <v>0</v>
      </c>
      <c r="H28" s="65">
        <v>0</v>
      </c>
      <c r="I28" s="65">
        <v>0</v>
      </c>
      <c r="J28" s="65">
        <v>1644725.25</v>
      </c>
      <c r="K28" s="65">
        <v>0</v>
      </c>
      <c r="L28" s="65">
        <v>0</v>
      </c>
      <c r="M28" s="65">
        <v>0</v>
      </c>
      <c r="N28" s="65">
        <v>0</v>
      </c>
      <c r="O28" s="65">
        <v>0</v>
      </c>
      <c r="P28" s="65">
        <v>0</v>
      </c>
    </row>
    <row r="29" spans="1:16" ht="45" x14ac:dyDescent="0.25">
      <c r="A29" s="119" t="s">
        <v>487</v>
      </c>
      <c r="B29" s="119" t="s">
        <v>486</v>
      </c>
      <c r="C29" s="119" t="s">
        <v>970</v>
      </c>
      <c r="D29" s="120" t="s">
        <v>1592</v>
      </c>
      <c r="E29" s="120" t="s">
        <v>2507</v>
      </c>
      <c r="F29" s="121" t="s">
        <v>1593</v>
      </c>
      <c r="G29" s="65">
        <v>0</v>
      </c>
      <c r="H29" s="65">
        <v>0</v>
      </c>
      <c r="I29" s="65">
        <v>0</v>
      </c>
      <c r="J29" s="65">
        <v>0</v>
      </c>
      <c r="K29" s="65">
        <v>1644725.26</v>
      </c>
      <c r="L29" s="65">
        <v>0</v>
      </c>
      <c r="M29" s="65">
        <v>0</v>
      </c>
      <c r="N29" s="65">
        <v>0</v>
      </c>
      <c r="O29" s="65">
        <v>3289450.51</v>
      </c>
      <c r="P29" s="65">
        <v>1644725.25</v>
      </c>
    </row>
    <row r="30" spans="1:16" ht="30" x14ac:dyDescent="0.25">
      <c r="A30" s="119" t="s">
        <v>480</v>
      </c>
      <c r="B30" s="119" t="s">
        <v>485</v>
      </c>
      <c r="C30" s="119" t="s">
        <v>225</v>
      </c>
      <c r="D30" s="120" t="s">
        <v>1590</v>
      </c>
      <c r="E30" s="120" t="s">
        <v>1818</v>
      </c>
      <c r="F30" s="121" t="s">
        <v>1819</v>
      </c>
      <c r="G30" s="65">
        <v>0</v>
      </c>
      <c r="H30" s="65">
        <v>0</v>
      </c>
      <c r="I30" s="65">
        <v>0</v>
      </c>
      <c r="J30" s="65">
        <v>6871000</v>
      </c>
      <c r="K30" s="65">
        <v>0</v>
      </c>
      <c r="L30" s="65">
        <v>0</v>
      </c>
      <c r="M30" s="65">
        <v>0</v>
      </c>
      <c r="N30" s="65">
        <v>0</v>
      </c>
      <c r="O30" s="65">
        <v>0</v>
      </c>
      <c r="P30" s="65">
        <v>0</v>
      </c>
    </row>
    <row r="31" spans="1:16" ht="30" x14ac:dyDescent="0.25">
      <c r="A31" s="119" t="s">
        <v>480</v>
      </c>
      <c r="B31" s="119" t="s">
        <v>485</v>
      </c>
      <c r="C31" s="119" t="s">
        <v>225</v>
      </c>
      <c r="D31" s="120" t="s">
        <v>1590</v>
      </c>
      <c r="E31" s="120" t="s">
        <v>2503</v>
      </c>
      <c r="F31" s="121" t="s">
        <v>1819</v>
      </c>
      <c r="G31" s="65">
        <v>0</v>
      </c>
      <c r="H31" s="65">
        <v>0</v>
      </c>
      <c r="I31" s="65">
        <v>0</v>
      </c>
      <c r="J31" s="65">
        <v>0</v>
      </c>
      <c r="K31" s="65">
        <v>0.01</v>
      </c>
      <c r="L31" s="65">
        <v>0</v>
      </c>
      <c r="M31" s="65">
        <v>0</v>
      </c>
      <c r="N31" s="65">
        <v>0</v>
      </c>
      <c r="O31" s="65">
        <v>6871000.0099999998</v>
      </c>
      <c r="P31" s="65">
        <v>6871000</v>
      </c>
    </row>
    <row r="32" spans="1:16" x14ac:dyDescent="0.25">
      <c r="A32" s="119" t="s">
        <v>334</v>
      </c>
      <c r="B32" s="119" t="s">
        <v>484</v>
      </c>
      <c r="C32" s="119" t="s">
        <v>231</v>
      </c>
      <c r="D32" s="120" t="s">
        <v>1588</v>
      </c>
      <c r="E32" s="120" t="s">
        <v>1701</v>
      </c>
      <c r="F32" s="121" t="s">
        <v>1702</v>
      </c>
      <c r="G32" s="65">
        <v>0</v>
      </c>
      <c r="H32" s="65">
        <v>0</v>
      </c>
      <c r="I32" s="65">
        <v>0</v>
      </c>
      <c r="J32" s="65">
        <v>200000</v>
      </c>
      <c r="K32" s="65">
        <v>0</v>
      </c>
      <c r="L32" s="65">
        <v>0</v>
      </c>
      <c r="M32" s="65">
        <v>0</v>
      </c>
      <c r="N32" s="65">
        <v>0</v>
      </c>
      <c r="O32" s="65">
        <v>200000</v>
      </c>
      <c r="P32" s="65">
        <v>200000</v>
      </c>
    </row>
    <row r="33" spans="1:16" x14ac:dyDescent="0.25">
      <c r="A33" s="119" t="s">
        <v>334</v>
      </c>
      <c r="B33" s="119" t="s">
        <v>483</v>
      </c>
      <c r="C33" s="119" t="s">
        <v>224</v>
      </c>
      <c r="D33" s="120" t="s">
        <v>1586</v>
      </c>
      <c r="E33" s="120" t="s">
        <v>1701</v>
      </c>
      <c r="F33" s="121" t="s">
        <v>1702</v>
      </c>
      <c r="G33" s="65">
        <v>0</v>
      </c>
      <c r="H33" s="65">
        <v>0</v>
      </c>
      <c r="I33" s="65">
        <v>0</v>
      </c>
      <c r="J33" s="65">
        <v>2380000</v>
      </c>
      <c r="K33" s="65">
        <v>0</v>
      </c>
      <c r="L33" s="65">
        <v>0</v>
      </c>
      <c r="M33" s="65">
        <v>0</v>
      </c>
      <c r="N33" s="65">
        <v>0</v>
      </c>
      <c r="O33" s="65">
        <v>0</v>
      </c>
      <c r="P33" s="65">
        <v>0</v>
      </c>
    </row>
    <row r="34" spans="1:16" x14ac:dyDescent="0.25">
      <c r="A34" s="119" t="s">
        <v>334</v>
      </c>
      <c r="B34" s="119" t="s">
        <v>483</v>
      </c>
      <c r="C34" s="119" t="s">
        <v>224</v>
      </c>
      <c r="D34" s="120" t="s">
        <v>1586</v>
      </c>
      <c r="E34" s="120" t="s">
        <v>2502</v>
      </c>
      <c r="F34" s="121" t="s">
        <v>1702</v>
      </c>
      <c r="G34" s="65">
        <v>0</v>
      </c>
      <c r="H34" s="65">
        <v>0</v>
      </c>
      <c r="I34" s="65">
        <v>0</v>
      </c>
      <c r="J34" s="65">
        <v>0</v>
      </c>
      <c r="K34" s="65">
        <v>0.01</v>
      </c>
      <c r="L34" s="65">
        <v>0</v>
      </c>
      <c r="M34" s="65">
        <v>0</v>
      </c>
      <c r="N34" s="65">
        <v>0</v>
      </c>
      <c r="O34" s="65">
        <v>2380000.0099999998</v>
      </c>
      <c r="P34" s="65">
        <v>2380000</v>
      </c>
    </row>
    <row r="35" spans="1:16" ht="30" x14ac:dyDescent="0.25">
      <c r="A35" s="119" t="s">
        <v>2426</v>
      </c>
      <c r="B35" s="119" t="s">
        <v>482</v>
      </c>
      <c r="C35" s="119" t="s">
        <v>963</v>
      </c>
      <c r="D35" s="120" t="s">
        <v>1584</v>
      </c>
      <c r="E35" s="120" t="s">
        <v>1820</v>
      </c>
      <c r="F35" s="121" t="s">
        <v>1821</v>
      </c>
      <c r="G35" s="65">
        <v>0</v>
      </c>
      <c r="H35" s="65">
        <v>0</v>
      </c>
      <c r="I35" s="65">
        <v>0</v>
      </c>
      <c r="J35" s="65">
        <v>1839295</v>
      </c>
      <c r="K35" s="65">
        <v>0</v>
      </c>
      <c r="L35" s="65">
        <v>0</v>
      </c>
      <c r="M35" s="65">
        <v>0</v>
      </c>
      <c r="N35" s="65">
        <v>0</v>
      </c>
      <c r="O35" s="65">
        <v>0</v>
      </c>
      <c r="P35" s="65">
        <v>0</v>
      </c>
    </row>
    <row r="36" spans="1:16" ht="30" x14ac:dyDescent="0.25">
      <c r="A36" s="119" t="s">
        <v>2426</v>
      </c>
      <c r="B36" s="119" t="s">
        <v>482</v>
      </c>
      <c r="C36" s="119" t="s">
        <v>963</v>
      </c>
      <c r="D36" s="120" t="s">
        <v>1584</v>
      </c>
      <c r="E36" s="120" t="s">
        <v>1822</v>
      </c>
      <c r="F36" s="121" t="s">
        <v>1823</v>
      </c>
      <c r="G36" s="65">
        <v>0</v>
      </c>
      <c r="H36" s="65">
        <v>0</v>
      </c>
      <c r="I36" s="65">
        <v>0</v>
      </c>
      <c r="J36" s="65">
        <v>241219</v>
      </c>
      <c r="K36" s="65">
        <v>0</v>
      </c>
      <c r="L36" s="65">
        <v>0</v>
      </c>
      <c r="M36" s="65">
        <v>0</v>
      </c>
      <c r="N36" s="65">
        <v>0</v>
      </c>
      <c r="O36" s="65">
        <v>0</v>
      </c>
      <c r="P36" s="65">
        <v>0</v>
      </c>
    </row>
    <row r="37" spans="1:16" x14ac:dyDescent="0.25">
      <c r="A37" s="87" t="s">
        <v>2426</v>
      </c>
      <c r="B37" s="87" t="s">
        <v>482</v>
      </c>
      <c r="C37" s="87" t="s">
        <v>963</v>
      </c>
      <c r="D37" s="87" t="s">
        <v>1584</v>
      </c>
      <c r="E37" t="s">
        <v>2505</v>
      </c>
      <c r="F37" s="130" t="s">
        <v>1821</v>
      </c>
      <c r="G37" s="65">
        <v>0</v>
      </c>
      <c r="H37" s="65">
        <v>0</v>
      </c>
      <c r="I37" s="65">
        <v>0</v>
      </c>
      <c r="J37" s="65">
        <v>0</v>
      </c>
      <c r="K37" s="65">
        <v>0.01</v>
      </c>
      <c r="L37" s="65">
        <v>0</v>
      </c>
      <c r="M37" s="65">
        <v>0</v>
      </c>
      <c r="N37" s="65">
        <v>0</v>
      </c>
      <c r="O37" s="65">
        <v>1839295.01</v>
      </c>
      <c r="P37" s="65">
        <v>1839295</v>
      </c>
    </row>
    <row r="38" spans="1:16" x14ac:dyDescent="0.25">
      <c r="A38" s="87" t="s">
        <v>2426</v>
      </c>
      <c r="B38" s="87" t="s">
        <v>482</v>
      </c>
      <c r="C38" s="87" t="s">
        <v>963</v>
      </c>
      <c r="D38" s="87" t="s">
        <v>1584</v>
      </c>
      <c r="E38" t="s">
        <v>2506</v>
      </c>
      <c r="F38" s="130" t="s">
        <v>1823</v>
      </c>
      <c r="G38" s="65">
        <v>0</v>
      </c>
      <c r="H38" s="65">
        <v>0</v>
      </c>
      <c r="I38" s="65">
        <v>0</v>
      </c>
      <c r="J38" s="65">
        <v>0</v>
      </c>
      <c r="K38" s="65">
        <v>0.01</v>
      </c>
      <c r="L38" s="65">
        <v>0</v>
      </c>
      <c r="M38" s="65">
        <v>0</v>
      </c>
      <c r="N38" s="65">
        <v>0</v>
      </c>
      <c r="O38" s="65">
        <v>241219.01</v>
      </c>
      <c r="P38" s="65">
        <v>241219</v>
      </c>
    </row>
    <row r="39" spans="1:16" ht="60" x14ac:dyDescent="0.25">
      <c r="A39" s="119" t="s">
        <v>480</v>
      </c>
      <c r="B39" s="119" t="s">
        <v>479</v>
      </c>
      <c r="C39" s="119" t="s">
        <v>222</v>
      </c>
      <c r="D39" s="120" t="s">
        <v>1581</v>
      </c>
      <c r="E39" s="120" t="s">
        <v>1818</v>
      </c>
      <c r="F39" s="121" t="s">
        <v>1819</v>
      </c>
      <c r="G39" s="65">
        <v>0</v>
      </c>
      <c r="H39" s="65">
        <v>0</v>
      </c>
      <c r="I39" s="65">
        <v>0</v>
      </c>
      <c r="J39" s="65">
        <v>10330000</v>
      </c>
      <c r="K39" s="65">
        <v>0</v>
      </c>
      <c r="L39" s="65">
        <v>0</v>
      </c>
      <c r="M39" s="65">
        <v>0</v>
      </c>
      <c r="N39" s="65">
        <v>0</v>
      </c>
      <c r="O39" s="65">
        <v>10330000</v>
      </c>
      <c r="P39" s="65">
        <v>10330000</v>
      </c>
    </row>
    <row r="40" spans="1:16" ht="30" x14ac:dyDescent="0.25">
      <c r="A40" s="119" t="s">
        <v>478</v>
      </c>
      <c r="B40" s="119" t="s">
        <v>477</v>
      </c>
      <c r="C40" s="119" t="s">
        <v>219</v>
      </c>
      <c r="D40" s="120" t="s">
        <v>1575</v>
      </c>
      <c r="E40" s="120" t="s">
        <v>1816</v>
      </c>
      <c r="F40" s="121" t="s">
        <v>1817</v>
      </c>
      <c r="G40" s="65">
        <v>0</v>
      </c>
      <c r="H40" s="65">
        <v>0</v>
      </c>
      <c r="I40" s="65">
        <v>0</v>
      </c>
      <c r="J40" s="65">
        <v>1000000</v>
      </c>
      <c r="K40" s="65">
        <v>0</v>
      </c>
      <c r="L40" s="65">
        <v>0</v>
      </c>
      <c r="M40" s="65">
        <v>0</v>
      </c>
      <c r="N40" s="65">
        <v>0</v>
      </c>
      <c r="O40" s="65">
        <v>1000000</v>
      </c>
      <c r="P40" s="65">
        <v>1000000</v>
      </c>
    </row>
    <row r="41" spans="1:16" ht="30" x14ac:dyDescent="0.25">
      <c r="A41" s="119" t="s">
        <v>478</v>
      </c>
      <c r="B41" s="119" t="s">
        <v>477</v>
      </c>
      <c r="C41" s="119" t="s">
        <v>219</v>
      </c>
      <c r="D41" s="120" t="s">
        <v>1577</v>
      </c>
      <c r="E41" s="120" t="s">
        <v>1816</v>
      </c>
      <c r="F41" s="121" t="s">
        <v>1817</v>
      </c>
      <c r="G41" s="65">
        <v>0</v>
      </c>
      <c r="H41" s="65">
        <v>0</v>
      </c>
      <c r="I41" s="65">
        <v>0</v>
      </c>
      <c r="J41" s="65">
        <v>1000000</v>
      </c>
      <c r="K41" s="65">
        <v>0</v>
      </c>
      <c r="L41" s="65">
        <v>0</v>
      </c>
      <c r="M41" s="65">
        <v>0</v>
      </c>
      <c r="N41" s="65">
        <v>0</v>
      </c>
      <c r="O41" s="65">
        <v>1000000</v>
      </c>
      <c r="P41" s="65">
        <v>1000000</v>
      </c>
    </row>
    <row r="42" spans="1:16" ht="30" x14ac:dyDescent="0.25">
      <c r="A42" s="119" t="s">
        <v>478</v>
      </c>
      <c r="B42" s="119" t="s">
        <v>477</v>
      </c>
      <c r="C42" s="119" t="s">
        <v>219</v>
      </c>
      <c r="D42" s="120" t="s">
        <v>1579</v>
      </c>
      <c r="E42" s="120" t="s">
        <v>1816</v>
      </c>
      <c r="F42" s="121" t="s">
        <v>1817</v>
      </c>
      <c r="G42" s="65">
        <v>0</v>
      </c>
      <c r="H42" s="65">
        <v>0</v>
      </c>
      <c r="I42" s="65">
        <v>0</v>
      </c>
      <c r="J42" s="65">
        <v>1000000</v>
      </c>
      <c r="K42" s="65">
        <v>0</v>
      </c>
      <c r="L42" s="65">
        <v>0</v>
      </c>
      <c r="M42" s="65">
        <v>0</v>
      </c>
      <c r="N42" s="65">
        <v>0</v>
      </c>
      <c r="O42" s="65">
        <v>1000000</v>
      </c>
      <c r="P42" s="65">
        <v>1000000</v>
      </c>
    </row>
    <row r="43" spans="1:16" ht="45" x14ac:dyDescent="0.25">
      <c r="A43" s="119" t="s">
        <v>344</v>
      </c>
      <c r="B43" s="119" t="s">
        <v>476</v>
      </c>
      <c r="C43" s="119" t="s">
        <v>204</v>
      </c>
      <c r="D43" s="120" t="s">
        <v>1573</v>
      </c>
      <c r="E43" s="120" t="s">
        <v>1814</v>
      </c>
      <c r="F43" s="121" t="s">
        <v>1815</v>
      </c>
      <c r="G43" s="65">
        <v>0</v>
      </c>
      <c r="H43" s="65">
        <v>0</v>
      </c>
      <c r="I43" s="65">
        <v>0</v>
      </c>
      <c r="J43" s="65">
        <v>2472877</v>
      </c>
      <c r="K43" s="65">
        <v>0</v>
      </c>
      <c r="L43" s="65">
        <v>0</v>
      </c>
      <c r="M43" s="65">
        <v>0</v>
      </c>
      <c r="N43" s="65">
        <v>0</v>
      </c>
      <c r="O43" s="65">
        <v>2472877</v>
      </c>
      <c r="P43" s="65">
        <v>2472877</v>
      </c>
    </row>
    <row r="44" spans="1:16" ht="60" x14ac:dyDescent="0.25">
      <c r="A44" s="119" t="s">
        <v>471</v>
      </c>
      <c r="B44" s="119" t="s">
        <v>470</v>
      </c>
      <c r="C44" s="119" t="s">
        <v>146</v>
      </c>
      <c r="D44" s="120" t="s">
        <v>1571</v>
      </c>
      <c r="E44" s="120" t="s">
        <v>1743</v>
      </c>
      <c r="F44" s="121" t="s">
        <v>1744</v>
      </c>
      <c r="G44" s="65">
        <v>0</v>
      </c>
      <c r="H44" s="65">
        <v>0</v>
      </c>
      <c r="I44" s="65">
        <v>282043</v>
      </c>
      <c r="J44" s="65">
        <v>0</v>
      </c>
      <c r="K44" s="65">
        <v>0</v>
      </c>
      <c r="L44" s="65">
        <v>0</v>
      </c>
      <c r="M44" s="65">
        <v>0</v>
      </c>
      <c r="N44" s="65">
        <v>0</v>
      </c>
      <c r="O44" s="65">
        <v>282043</v>
      </c>
      <c r="P44" s="65">
        <v>282043</v>
      </c>
    </row>
    <row r="45" spans="1:16" ht="30" x14ac:dyDescent="0.25">
      <c r="A45" s="119" t="s">
        <v>469</v>
      </c>
      <c r="B45" s="119" t="s">
        <v>468</v>
      </c>
      <c r="C45" s="119" t="s">
        <v>145</v>
      </c>
      <c r="D45" s="120" t="s">
        <v>1569</v>
      </c>
      <c r="E45" s="120" t="s">
        <v>1743</v>
      </c>
      <c r="F45" s="121" t="s">
        <v>1744</v>
      </c>
      <c r="G45" s="65">
        <v>0</v>
      </c>
      <c r="H45" s="65">
        <v>0</v>
      </c>
      <c r="I45" s="65">
        <v>1139668</v>
      </c>
      <c r="J45" s="65">
        <v>569835</v>
      </c>
      <c r="K45" s="65">
        <v>0</v>
      </c>
      <c r="L45" s="65">
        <v>0</v>
      </c>
      <c r="M45" s="65">
        <v>0</v>
      </c>
      <c r="N45" s="65">
        <v>0</v>
      </c>
      <c r="O45" s="65">
        <v>1709503</v>
      </c>
      <c r="P45" s="65">
        <v>1709503</v>
      </c>
    </row>
    <row r="46" spans="1:16" ht="30" x14ac:dyDescent="0.25">
      <c r="A46" s="119" t="s">
        <v>467</v>
      </c>
      <c r="B46" s="119" t="s">
        <v>466</v>
      </c>
      <c r="C46" s="119" t="s">
        <v>144</v>
      </c>
      <c r="D46" s="120" t="s">
        <v>1567</v>
      </c>
      <c r="E46" s="120" t="s">
        <v>1812</v>
      </c>
      <c r="F46" s="121" t="s">
        <v>1813</v>
      </c>
      <c r="G46" s="65">
        <v>0</v>
      </c>
      <c r="H46" s="65">
        <v>0</v>
      </c>
      <c r="I46" s="65">
        <v>0</v>
      </c>
      <c r="J46" s="65">
        <v>620963.93999999994</v>
      </c>
      <c r="K46" s="65">
        <v>0</v>
      </c>
      <c r="L46" s="65">
        <v>0</v>
      </c>
      <c r="M46" s="65">
        <v>0</v>
      </c>
      <c r="N46" s="65">
        <v>0</v>
      </c>
      <c r="O46" s="65">
        <v>620963.93999999994</v>
      </c>
      <c r="P46" s="65">
        <v>620963.93999999994</v>
      </c>
    </row>
    <row r="47" spans="1:16" ht="60" x14ac:dyDescent="0.25">
      <c r="A47" s="119" t="s">
        <v>465</v>
      </c>
      <c r="B47" s="119" t="s">
        <v>464</v>
      </c>
      <c r="C47" s="119" t="s">
        <v>203</v>
      </c>
      <c r="D47" s="120" t="s">
        <v>1565</v>
      </c>
      <c r="E47" s="120" t="s">
        <v>1810</v>
      </c>
      <c r="F47" s="121" t="s">
        <v>1811</v>
      </c>
      <c r="G47" s="65">
        <v>0</v>
      </c>
      <c r="H47" s="65">
        <v>0</v>
      </c>
      <c r="I47" s="65">
        <v>1535695</v>
      </c>
      <c r="J47" s="65">
        <v>0</v>
      </c>
      <c r="K47" s="65">
        <v>0</v>
      </c>
      <c r="L47" s="65">
        <v>0</v>
      </c>
      <c r="M47" s="65">
        <v>0</v>
      </c>
      <c r="N47" s="65">
        <v>0</v>
      </c>
      <c r="O47" s="65">
        <v>1535695</v>
      </c>
      <c r="P47" s="65">
        <v>1535695</v>
      </c>
    </row>
    <row r="48" spans="1:16" ht="45" x14ac:dyDescent="0.25">
      <c r="A48" s="119" t="s">
        <v>463</v>
      </c>
      <c r="B48" s="119" t="s">
        <v>462</v>
      </c>
      <c r="C48" s="119" t="s">
        <v>143</v>
      </c>
      <c r="D48" s="120" t="s">
        <v>1563</v>
      </c>
      <c r="E48" s="120" t="s">
        <v>1808</v>
      </c>
      <c r="F48" s="121" t="s">
        <v>1809</v>
      </c>
      <c r="G48" s="65">
        <v>0</v>
      </c>
      <c r="H48" s="65">
        <v>0</v>
      </c>
      <c r="I48" s="65">
        <v>4000000</v>
      </c>
      <c r="J48" s="65">
        <v>0</v>
      </c>
      <c r="K48" s="65">
        <v>0</v>
      </c>
      <c r="L48" s="65">
        <v>0</v>
      </c>
      <c r="M48" s="65">
        <v>0</v>
      </c>
      <c r="N48" s="65">
        <v>0</v>
      </c>
      <c r="O48" s="65">
        <v>4000000</v>
      </c>
      <c r="P48" s="65">
        <v>4000000</v>
      </c>
    </row>
    <row r="49" spans="1:16" ht="45" x14ac:dyDescent="0.25">
      <c r="A49" s="119" t="s">
        <v>461</v>
      </c>
      <c r="B49" s="119" t="s">
        <v>460</v>
      </c>
      <c r="C49" s="119" t="s">
        <v>136</v>
      </c>
      <c r="D49" s="120" t="s">
        <v>1561</v>
      </c>
      <c r="E49" s="120" t="s">
        <v>1806</v>
      </c>
      <c r="F49" s="121" t="s">
        <v>1807</v>
      </c>
      <c r="G49" s="65">
        <v>0</v>
      </c>
      <c r="H49" s="65">
        <v>0</v>
      </c>
      <c r="I49" s="65">
        <v>1192294</v>
      </c>
      <c r="J49" s="65">
        <v>0</v>
      </c>
      <c r="K49" s="65">
        <v>0</v>
      </c>
      <c r="L49" s="65">
        <v>0</v>
      </c>
      <c r="M49" s="65">
        <v>0</v>
      </c>
      <c r="N49" s="65">
        <v>0</v>
      </c>
      <c r="O49" s="65">
        <v>1192294</v>
      </c>
      <c r="P49" s="65">
        <v>1192294</v>
      </c>
    </row>
    <row r="50" spans="1:16" ht="45" x14ac:dyDescent="0.25">
      <c r="A50" s="119" t="s">
        <v>459</v>
      </c>
      <c r="B50" s="119" t="s">
        <v>458</v>
      </c>
      <c r="C50" s="119" t="s">
        <v>137</v>
      </c>
      <c r="D50" s="120" t="s">
        <v>1557</v>
      </c>
      <c r="E50" s="120" t="s">
        <v>1804</v>
      </c>
      <c r="F50" s="121" t="s">
        <v>1805</v>
      </c>
      <c r="G50" s="65">
        <v>0</v>
      </c>
      <c r="H50" s="65">
        <v>0</v>
      </c>
      <c r="I50" s="65">
        <v>2105868</v>
      </c>
      <c r="J50" s="65">
        <v>0</v>
      </c>
      <c r="K50" s="65">
        <v>0</v>
      </c>
      <c r="L50" s="65">
        <v>0</v>
      </c>
      <c r="M50" s="65">
        <v>0</v>
      </c>
      <c r="N50" s="65">
        <v>0</v>
      </c>
      <c r="O50" s="65">
        <v>2105868</v>
      </c>
      <c r="P50" s="65">
        <v>2105868</v>
      </c>
    </row>
    <row r="51" spans="1:16" ht="45" x14ac:dyDescent="0.25">
      <c r="A51" s="119" t="s">
        <v>459</v>
      </c>
      <c r="B51" s="119" t="s">
        <v>458</v>
      </c>
      <c r="C51" s="119" t="s">
        <v>137</v>
      </c>
      <c r="D51" s="120" t="s">
        <v>1559</v>
      </c>
      <c r="E51" s="120" t="s">
        <v>1804</v>
      </c>
      <c r="F51" s="121" t="s">
        <v>1805</v>
      </c>
      <c r="G51" s="65">
        <v>0</v>
      </c>
      <c r="H51" s="65">
        <v>0</v>
      </c>
      <c r="I51" s="65">
        <v>150000</v>
      </c>
      <c r="J51" s="65">
        <v>0</v>
      </c>
      <c r="K51" s="65">
        <v>0</v>
      </c>
      <c r="L51" s="65">
        <v>0</v>
      </c>
      <c r="M51" s="65">
        <v>0</v>
      </c>
      <c r="N51" s="65">
        <v>0</v>
      </c>
      <c r="O51" s="65">
        <v>150000</v>
      </c>
      <c r="P51" s="65">
        <v>150000</v>
      </c>
    </row>
    <row r="52" spans="1:16" x14ac:dyDescent="0.25">
      <c r="A52" s="119" t="s">
        <v>457</v>
      </c>
      <c r="B52" s="119" t="s">
        <v>456</v>
      </c>
      <c r="C52" s="119" t="s">
        <v>107</v>
      </c>
      <c r="D52" s="120" t="s">
        <v>1555</v>
      </c>
      <c r="E52" s="120" t="s">
        <v>1801</v>
      </c>
      <c r="F52" s="121" t="s">
        <v>1802</v>
      </c>
      <c r="G52" s="65">
        <v>0</v>
      </c>
      <c r="H52" s="65">
        <v>0</v>
      </c>
      <c r="I52" s="65">
        <v>462699.87</v>
      </c>
      <c r="J52" s="65">
        <v>133151.04000000001</v>
      </c>
      <c r="K52" s="65">
        <v>0</v>
      </c>
      <c r="L52" s="65">
        <v>0</v>
      </c>
      <c r="M52" s="65">
        <v>0</v>
      </c>
      <c r="N52" s="65">
        <v>0</v>
      </c>
      <c r="O52" s="65">
        <v>595850.91</v>
      </c>
      <c r="P52" s="65">
        <v>595850.91</v>
      </c>
    </row>
    <row r="53" spans="1:16" ht="60" x14ac:dyDescent="0.25">
      <c r="A53" s="119" t="s">
        <v>455</v>
      </c>
      <c r="B53" s="119" t="s">
        <v>454</v>
      </c>
      <c r="C53" s="119" t="s">
        <v>945</v>
      </c>
      <c r="D53" s="120" t="s">
        <v>1553</v>
      </c>
      <c r="E53" s="120" t="s">
        <v>1803</v>
      </c>
      <c r="F53" s="121" t="s">
        <v>1802</v>
      </c>
      <c r="G53" s="65">
        <v>0</v>
      </c>
      <c r="H53" s="65">
        <v>464874.4</v>
      </c>
      <c r="I53" s="65">
        <v>246668.05</v>
      </c>
      <c r="J53" s="65">
        <v>0</v>
      </c>
      <c r="K53" s="65">
        <v>0</v>
      </c>
      <c r="L53" s="65">
        <v>0</v>
      </c>
      <c r="M53" s="65">
        <v>0</v>
      </c>
      <c r="N53" s="65">
        <v>0</v>
      </c>
      <c r="O53" s="65">
        <v>711542.45</v>
      </c>
      <c r="P53" s="65">
        <v>711542.45</v>
      </c>
    </row>
    <row r="54" spans="1:16" ht="30" x14ac:dyDescent="0.25">
      <c r="A54" s="119" t="s">
        <v>453</v>
      </c>
      <c r="B54" s="119" t="s">
        <v>452</v>
      </c>
      <c r="C54" s="119" t="s">
        <v>114</v>
      </c>
      <c r="D54" s="120" t="s">
        <v>1551</v>
      </c>
      <c r="E54" s="120" t="s">
        <v>1801</v>
      </c>
      <c r="F54" s="121" t="s">
        <v>1802</v>
      </c>
      <c r="G54" s="65">
        <v>0</v>
      </c>
      <c r="H54" s="65">
        <v>0</v>
      </c>
      <c r="I54" s="65">
        <v>253386.13</v>
      </c>
      <c r="J54" s="65">
        <v>0</v>
      </c>
      <c r="K54" s="65">
        <v>0</v>
      </c>
      <c r="L54" s="65">
        <v>0</v>
      </c>
      <c r="M54" s="65">
        <v>0</v>
      </c>
      <c r="N54" s="65">
        <v>0</v>
      </c>
      <c r="O54" s="65">
        <v>253386.13</v>
      </c>
      <c r="P54" s="65">
        <v>253386.13</v>
      </c>
    </row>
    <row r="55" spans="1:16" ht="30" x14ac:dyDescent="0.25">
      <c r="A55" s="119" t="s">
        <v>451</v>
      </c>
      <c r="B55" s="119" t="s">
        <v>450</v>
      </c>
      <c r="C55" s="119" t="s">
        <v>103</v>
      </c>
      <c r="D55" s="120" t="s">
        <v>1549</v>
      </c>
      <c r="E55" s="120" t="s">
        <v>1799</v>
      </c>
      <c r="F55" s="121" t="s">
        <v>1800</v>
      </c>
      <c r="G55" s="65">
        <v>0</v>
      </c>
      <c r="H55" s="65">
        <v>294110.96000000002</v>
      </c>
      <c r="I55" s="65">
        <v>0</v>
      </c>
      <c r="J55" s="65">
        <v>0</v>
      </c>
      <c r="K55" s="65">
        <v>0</v>
      </c>
      <c r="L55" s="65">
        <v>0</v>
      </c>
      <c r="M55" s="65">
        <v>0</v>
      </c>
      <c r="N55" s="65">
        <v>0</v>
      </c>
      <c r="O55" s="65">
        <v>294110.96000000002</v>
      </c>
      <c r="P55" s="65">
        <v>294110.96000000002</v>
      </c>
    </row>
    <row r="56" spans="1:16" ht="45" x14ac:dyDescent="0.25">
      <c r="A56" s="119" t="s">
        <v>449</v>
      </c>
      <c r="B56" s="119" t="s">
        <v>448</v>
      </c>
      <c r="C56" s="119" t="s">
        <v>142</v>
      </c>
      <c r="D56" s="120" t="s">
        <v>1547</v>
      </c>
      <c r="E56" s="120" t="s">
        <v>1797</v>
      </c>
      <c r="F56" s="121" t="s">
        <v>1798</v>
      </c>
      <c r="G56" s="65">
        <v>0</v>
      </c>
      <c r="H56" s="65">
        <v>20000</v>
      </c>
      <c r="I56" s="65">
        <v>60000</v>
      </c>
      <c r="J56" s="65">
        <v>40000</v>
      </c>
      <c r="K56" s="65">
        <v>0</v>
      </c>
      <c r="L56" s="65">
        <v>0</v>
      </c>
      <c r="M56" s="65">
        <v>0</v>
      </c>
      <c r="N56" s="65">
        <v>0</v>
      </c>
      <c r="O56" s="65">
        <v>120000</v>
      </c>
      <c r="P56" s="65">
        <v>120000</v>
      </c>
    </row>
    <row r="57" spans="1:16" ht="45" x14ac:dyDescent="0.25">
      <c r="A57" s="119" t="s">
        <v>447</v>
      </c>
      <c r="B57" s="119" t="s">
        <v>446</v>
      </c>
      <c r="C57" s="119" t="s">
        <v>202</v>
      </c>
      <c r="D57" s="120" t="s">
        <v>1545</v>
      </c>
      <c r="E57" s="120" t="s">
        <v>1795</v>
      </c>
      <c r="F57" s="121" t="s">
        <v>1796</v>
      </c>
      <c r="G57" s="65">
        <v>0</v>
      </c>
      <c r="H57" s="65">
        <v>12298.15</v>
      </c>
      <c r="I57" s="65">
        <v>12698.15</v>
      </c>
      <c r="J57" s="65">
        <v>12698.15</v>
      </c>
      <c r="K57" s="65">
        <v>0</v>
      </c>
      <c r="L57" s="65">
        <v>0</v>
      </c>
      <c r="M57" s="65">
        <v>0</v>
      </c>
      <c r="N57" s="65">
        <v>0</v>
      </c>
      <c r="O57" s="65">
        <v>37694.449999999997</v>
      </c>
      <c r="P57" s="65">
        <v>37694.449999999997</v>
      </c>
    </row>
    <row r="58" spans="1:16" ht="30" x14ac:dyDescent="0.25">
      <c r="A58" s="119" t="s">
        <v>445</v>
      </c>
      <c r="B58" s="119" t="s">
        <v>444</v>
      </c>
      <c r="C58" s="119" t="s">
        <v>201</v>
      </c>
      <c r="D58" s="120" t="s">
        <v>1543</v>
      </c>
      <c r="E58" s="120" t="s">
        <v>1793</v>
      </c>
      <c r="F58" s="121" t="s">
        <v>1794</v>
      </c>
      <c r="G58" s="65">
        <v>0</v>
      </c>
      <c r="H58" s="65">
        <v>0</v>
      </c>
      <c r="I58" s="65">
        <v>959861.53</v>
      </c>
      <c r="J58" s="65">
        <v>0</v>
      </c>
      <c r="K58" s="65">
        <v>0</v>
      </c>
      <c r="L58" s="65">
        <v>0</v>
      </c>
      <c r="M58" s="65">
        <v>0</v>
      </c>
      <c r="N58" s="65">
        <v>0</v>
      </c>
      <c r="O58" s="65">
        <v>959861.53</v>
      </c>
      <c r="P58" s="65">
        <v>959861.53</v>
      </c>
    </row>
    <row r="59" spans="1:16" ht="45" x14ac:dyDescent="0.25">
      <c r="A59" s="119" t="s">
        <v>443</v>
      </c>
      <c r="B59" s="119" t="s">
        <v>442</v>
      </c>
      <c r="C59" s="119" t="s">
        <v>200</v>
      </c>
      <c r="D59" s="120" t="s">
        <v>1541</v>
      </c>
      <c r="E59" s="120" t="s">
        <v>1791</v>
      </c>
      <c r="F59" s="121" t="s">
        <v>1792</v>
      </c>
      <c r="G59" s="65">
        <v>0</v>
      </c>
      <c r="H59" s="65">
        <v>399063.78</v>
      </c>
      <c r="I59" s="65">
        <v>290228.2</v>
      </c>
      <c r="J59" s="65">
        <v>0</v>
      </c>
      <c r="K59" s="65">
        <v>0</v>
      </c>
      <c r="L59" s="65">
        <v>0</v>
      </c>
      <c r="M59" s="65">
        <v>0</v>
      </c>
      <c r="N59" s="65">
        <v>0</v>
      </c>
      <c r="O59" s="65">
        <v>689291.98</v>
      </c>
      <c r="P59" s="65">
        <v>689291.98</v>
      </c>
    </row>
    <row r="60" spans="1:16" x14ac:dyDescent="0.25">
      <c r="A60" s="119" t="s">
        <v>441</v>
      </c>
      <c r="B60" s="119" t="s">
        <v>440</v>
      </c>
      <c r="C60" s="119" t="s">
        <v>104</v>
      </c>
      <c r="D60" s="120" t="s">
        <v>1539</v>
      </c>
      <c r="E60" s="120" t="s">
        <v>1789</v>
      </c>
      <c r="F60" s="121" t="s">
        <v>1790</v>
      </c>
      <c r="G60" s="65">
        <v>0</v>
      </c>
      <c r="H60" s="65">
        <v>201954.15</v>
      </c>
      <c r="I60" s="65">
        <v>0</v>
      </c>
      <c r="J60" s="65">
        <v>0</v>
      </c>
      <c r="K60" s="65">
        <v>0</v>
      </c>
      <c r="L60" s="65">
        <v>0</v>
      </c>
      <c r="M60" s="65">
        <v>0</v>
      </c>
      <c r="N60" s="65">
        <v>0</v>
      </c>
      <c r="O60" s="65">
        <v>201954.15</v>
      </c>
      <c r="P60" s="65">
        <v>201954.15</v>
      </c>
    </row>
    <row r="61" spans="1:16" ht="30" x14ac:dyDescent="0.25">
      <c r="A61" s="119" t="s">
        <v>439</v>
      </c>
      <c r="B61" s="119" t="s">
        <v>438</v>
      </c>
      <c r="C61" s="119" t="s">
        <v>102</v>
      </c>
      <c r="D61" s="120" t="s">
        <v>1537</v>
      </c>
      <c r="E61" s="120" t="s">
        <v>1787</v>
      </c>
      <c r="F61" s="121" t="s">
        <v>1788</v>
      </c>
      <c r="G61" s="65">
        <v>0</v>
      </c>
      <c r="H61" s="65">
        <v>0</v>
      </c>
      <c r="I61" s="65">
        <v>362325.02</v>
      </c>
      <c r="J61" s="65">
        <v>362325.02</v>
      </c>
      <c r="K61" s="65">
        <v>0</v>
      </c>
      <c r="L61" s="65">
        <v>0</v>
      </c>
      <c r="M61" s="65">
        <v>0</v>
      </c>
      <c r="N61" s="65">
        <v>0</v>
      </c>
      <c r="O61" s="65">
        <v>724650.04</v>
      </c>
      <c r="P61" s="65">
        <v>724650.04</v>
      </c>
    </row>
    <row r="62" spans="1:16" x14ac:dyDescent="0.25">
      <c r="A62" s="119" t="s">
        <v>437</v>
      </c>
      <c r="B62" s="119" t="s">
        <v>436</v>
      </c>
      <c r="C62" s="119" t="s">
        <v>199</v>
      </c>
      <c r="D62" s="120" t="s">
        <v>1535</v>
      </c>
      <c r="E62" s="120" t="s">
        <v>1786</v>
      </c>
      <c r="F62" s="121" t="s">
        <v>1536</v>
      </c>
      <c r="G62" s="65">
        <v>0</v>
      </c>
      <c r="H62" s="65">
        <v>0</v>
      </c>
      <c r="I62" s="65">
        <v>211261.98</v>
      </c>
      <c r="J62" s="65">
        <v>143636.9</v>
      </c>
      <c r="K62" s="65">
        <v>0</v>
      </c>
      <c r="L62" s="65">
        <v>0</v>
      </c>
      <c r="M62" s="65">
        <v>0</v>
      </c>
      <c r="N62" s="65">
        <v>0</v>
      </c>
      <c r="O62" s="65">
        <v>354898.88</v>
      </c>
      <c r="P62" s="65">
        <v>354898.88</v>
      </c>
    </row>
    <row r="63" spans="1:16" ht="30" x14ac:dyDescent="0.25">
      <c r="A63" s="119" t="s">
        <v>435</v>
      </c>
      <c r="B63" s="119" t="s">
        <v>434</v>
      </c>
      <c r="C63" s="119" t="s">
        <v>198</v>
      </c>
      <c r="D63" s="120" t="s">
        <v>1533</v>
      </c>
      <c r="E63" s="120" t="s">
        <v>1756</v>
      </c>
      <c r="F63" s="121" t="s">
        <v>1757</v>
      </c>
      <c r="G63" s="65">
        <v>0</v>
      </c>
      <c r="H63" s="65">
        <v>0</v>
      </c>
      <c r="I63" s="65">
        <v>5420682.1100000003</v>
      </c>
      <c r="J63" s="65">
        <v>0</v>
      </c>
      <c r="K63" s="65">
        <v>0.01</v>
      </c>
      <c r="L63" s="65">
        <v>0</v>
      </c>
      <c r="M63" s="65">
        <v>0</v>
      </c>
      <c r="N63" s="65">
        <v>0</v>
      </c>
      <c r="O63" s="65">
        <v>5420682.1200000001</v>
      </c>
      <c r="P63" s="65">
        <v>5420682.1100000003</v>
      </c>
    </row>
    <row r="64" spans="1:16" ht="30" x14ac:dyDescent="0.25">
      <c r="A64" s="119" t="s">
        <v>435</v>
      </c>
      <c r="B64" s="119" t="s">
        <v>434</v>
      </c>
      <c r="C64" s="119" t="s">
        <v>198</v>
      </c>
      <c r="D64" s="120" t="s">
        <v>1533</v>
      </c>
      <c r="E64" s="120" t="s">
        <v>1753</v>
      </c>
      <c r="F64" s="121" t="s">
        <v>1754</v>
      </c>
      <c r="G64" s="65">
        <v>0</v>
      </c>
      <c r="H64" s="65">
        <v>0</v>
      </c>
      <c r="I64" s="65">
        <v>400000</v>
      </c>
      <c r="J64" s="65">
        <v>0</v>
      </c>
      <c r="K64" s="65">
        <v>0.01</v>
      </c>
      <c r="L64" s="65">
        <v>0</v>
      </c>
      <c r="M64" s="65">
        <v>0</v>
      </c>
      <c r="N64" s="65">
        <v>0</v>
      </c>
      <c r="O64" s="65">
        <v>400000.01</v>
      </c>
      <c r="P64" s="65">
        <v>400000</v>
      </c>
    </row>
    <row r="65" spans="1:16" ht="30" x14ac:dyDescent="0.25">
      <c r="A65" s="119" t="s">
        <v>432</v>
      </c>
      <c r="B65" s="119" t="s">
        <v>433</v>
      </c>
      <c r="C65" s="119" t="s">
        <v>197</v>
      </c>
      <c r="D65" s="120" t="s">
        <v>1531</v>
      </c>
      <c r="E65" s="120" t="s">
        <v>1784</v>
      </c>
      <c r="F65" s="121" t="s">
        <v>1785</v>
      </c>
      <c r="G65" s="65">
        <v>0</v>
      </c>
      <c r="H65" s="65">
        <v>900000</v>
      </c>
      <c r="I65" s="65">
        <v>590000</v>
      </c>
      <c r="J65" s="65">
        <v>710000</v>
      </c>
      <c r="K65" s="65">
        <v>0</v>
      </c>
      <c r="L65" s="65">
        <v>0</v>
      </c>
      <c r="M65" s="65">
        <v>0</v>
      </c>
      <c r="N65" s="65">
        <v>0</v>
      </c>
      <c r="O65" s="65">
        <v>2200000</v>
      </c>
      <c r="P65" s="65">
        <v>2200000</v>
      </c>
    </row>
    <row r="66" spans="1:16" x14ac:dyDescent="0.25">
      <c r="A66" s="119" t="s">
        <v>432</v>
      </c>
      <c r="B66" s="119" t="s">
        <v>431</v>
      </c>
      <c r="C66" s="119" t="s">
        <v>196</v>
      </c>
      <c r="D66" s="120" t="s">
        <v>1529</v>
      </c>
      <c r="E66" s="120" t="s">
        <v>1782</v>
      </c>
      <c r="F66" s="121" t="s">
        <v>1783</v>
      </c>
      <c r="G66" s="65">
        <v>0</v>
      </c>
      <c r="H66" s="65">
        <v>600000</v>
      </c>
      <c r="I66" s="65">
        <v>600000</v>
      </c>
      <c r="J66" s="65">
        <v>1100000</v>
      </c>
      <c r="K66" s="65">
        <v>0</v>
      </c>
      <c r="L66" s="65">
        <v>0</v>
      </c>
      <c r="M66" s="65">
        <v>0</v>
      </c>
      <c r="N66" s="65">
        <v>0</v>
      </c>
      <c r="O66" s="65">
        <v>2300000</v>
      </c>
      <c r="P66" s="65">
        <v>2300000</v>
      </c>
    </row>
    <row r="67" spans="1:16" ht="30" x14ac:dyDescent="0.25">
      <c r="A67" s="119" t="s">
        <v>430</v>
      </c>
      <c r="B67" s="119" t="s">
        <v>429</v>
      </c>
      <c r="C67" s="119" t="s">
        <v>221</v>
      </c>
      <c r="D67" s="120" t="s">
        <v>1527</v>
      </c>
      <c r="E67" s="120" t="s">
        <v>1780</v>
      </c>
      <c r="F67" s="121" t="s">
        <v>1781</v>
      </c>
      <c r="G67" s="65">
        <v>0</v>
      </c>
      <c r="H67" s="65">
        <v>38979</v>
      </c>
      <c r="I67" s="65">
        <v>35435</v>
      </c>
      <c r="J67" s="65">
        <v>35435</v>
      </c>
      <c r="K67" s="65">
        <v>0</v>
      </c>
      <c r="L67" s="65">
        <v>0</v>
      </c>
      <c r="M67" s="65">
        <v>0</v>
      </c>
      <c r="N67" s="65">
        <v>0</v>
      </c>
      <c r="O67" s="65">
        <v>109849</v>
      </c>
      <c r="P67" s="65">
        <v>109849</v>
      </c>
    </row>
    <row r="68" spans="1:16" ht="45" x14ac:dyDescent="0.25">
      <c r="A68" s="119" t="s">
        <v>428</v>
      </c>
      <c r="B68" s="119" t="s">
        <v>427</v>
      </c>
      <c r="C68" s="119" t="s">
        <v>238</v>
      </c>
      <c r="D68" s="120" t="s">
        <v>1525</v>
      </c>
      <c r="E68" s="120" t="s">
        <v>1778</v>
      </c>
      <c r="F68" s="121" t="s">
        <v>1779</v>
      </c>
      <c r="G68" s="65">
        <v>0</v>
      </c>
      <c r="H68" s="65">
        <v>3421677</v>
      </c>
      <c r="I68" s="65">
        <v>777654</v>
      </c>
      <c r="J68" s="65">
        <v>777654</v>
      </c>
      <c r="K68" s="65">
        <v>0</v>
      </c>
      <c r="L68" s="65">
        <v>0</v>
      </c>
      <c r="M68" s="65">
        <v>0</v>
      </c>
      <c r="N68" s="65">
        <v>0</v>
      </c>
      <c r="O68" s="65">
        <v>4976985</v>
      </c>
      <c r="P68" s="65">
        <v>4976985</v>
      </c>
    </row>
    <row r="69" spans="1:16" ht="45" x14ac:dyDescent="0.25">
      <c r="A69" s="119" t="s">
        <v>426</v>
      </c>
      <c r="B69" s="119" t="s">
        <v>425</v>
      </c>
      <c r="C69" s="119" t="s">
        <v>195</v>
      </c>
      <c r="D69" s="120" t="s">
        <v>1523</v>
      </c>
      <c r="E69" s="120" t="s">
        <v>1776</v>
      </c>
      <c r="F69" s="121" t="s">
        <v>1777</v>
      </c>
      <c r="G69" s="65">
        <v>0</v>
      </c>
      <c r="H69" s="65">
        <v>1234844</v>
      </c>
      <c r="I69" s="65">
        <v>1234844</v>
      </c>
      <c r="J69" s="65">
        <v>432195</v>
      </c>
      <c r="K69" s="65">
        <v>0</v>
      </c>
      <c r="L69" s="65">
        <v>0</v>
      </c>
      <c r="M69" s="65">
        <v>0</v>
      </c>
      <c r="N69" s="65">
        <v>0</v>
      </c>
      <c r="O69" s="65">
        <v>2901883</v>
      </c>
      <c r="P69" s="65">
        <v>2901883</v>
      </c>
    </row>
    <row r="70" spans="1:16" ht="30" x14ac:dyDescent="0.25">
      <c r="A70" s="119" t="s">
        <v>424</v>
      </c>
      <c r="B70" s="119" t="s">
        <v>423</v>
      </c>
      <c r="C70" s="119" t="s">
        <v>194</v>
      </c>
      <c r="D70" s="120" t="s">
        <v>1521</v>
      </c>
      <c r="E70" s="120" t="s">
        <v>2793</v>
      </c>
      <c r="F70" s="121" t="s">
        <v>2794</v>
      </c>
      <c r="G70" s="65">
        <v>0</v>
      </c>
      <c r="H70" s="65">
        <v>0</v>
      </c>
      <c r="I70" s="65">
        <v>0</v>
      </c>
      <c r="J70" s="65">
        <v>0</v>
      </c>
      <c r="K70" s="65">
        <v>5000</v>
      </c>
      <c r="L70" s="65">
        <v>0</v>
      </c>
      <c r="M70" s="65">
        <v>0</v>
      </c>
      <c r="N70" s="65">
        <v>0</v>
      </c>
      <c r="O70" s="65">
        <v>5000</v>
      </c>
      <c r="P70" s="65">
        <v>0</v>
      </c>
    </row>
    <row r="71" spans="1:16" ht="30" x14ac:dyDescent="0.25">
      <c r="A71" s="119" t="s">
        <v>424</v>
      </c>
      <c r="B71" s="119" t="s">
        <v>423</v>
      </c>
      <c r="C71" s="119" t="s">
        <v>194</v>
      </c>
      <c r="D71" s="120" t="s">
        <v>1521</v>
      </c>
      <c r="E71" s="120" t="s">
        <v>1771</v>
      </c>
      <c r="F71" s="121" t="s">
        <v>1772</v>
      </c>
      <c r="G71" s="65">
        <v>0</v>
      </c>
      <c r="H71" s="65">
        <v>0</v>
      </c>
      <c r="I71" s="65">
        <v>0</v>
      </c>
      <c r="J71" s="65">
        <v>29281.86</v>
      </c>
      <c r="K71" s="65">
        <v>0</v>
      </c>
      <c r="L71" s="65">
        <v>0</v>
      </c>
      <c r="M71" s="65">
        <v>0</v>
      </c>
      <c r="N71" s="65">
        <v>0</v>
      </c>
      <c r="O71" s="65">
        <v>29281.86</v>
      </c>
      <c r="P71" s="65">
        <v>29281.86</v>
      </c>
    </row>
    <row r="72" spans="1:16" ht="30" x14ac:dyDescent="0.25">
      <c r="A72" s="119" t="s">
        <v>424</v>
      </c>
      <c r="B72" s="119" t="s">
        <v>423</v>
      </c>
      <c r="C72" s="119" t="s">
        <v>194</v>
      </c>
      <c r="D72" s="120" t="s">
        <v>1521</v>
      </c>
      <c r="E72" s="120" t="s">
        <v>1773</v>
      </c>
      <c r="F72" s="121" t="s">
        <v>1774</v>
      </c>
      <c r="G72" s="65">
        <v>0</v>
      </c>
      <c r="H72" s="65">
        <v>1500000</v>
      </c>
      <c r="I72" s="65">
        <v>0</v>
      </c>
      <c r="J72" s="65">
        <v>0</v>
      </c>
      <c r="K72" s="65">
        <v>0</v>
      </c>
      <c r="L72" s="65">
        <v>0</v>
      </c>
      <c r="M72" s="65">
        <v>0</v>
      </c>
      <c r="N72" s="65">
        <v>0</v>
      </c>
      <c r="O72" s="65">
        <v>1500000</v>
      </c>
      <c r="P72" s="65">
        <v>1500000</v>
      </c>
    </row>
    <row r="73" spans="1:16" ht="30" x14ac:dyDescent="0.25">
      <c r="A73" s="119" t="s">
        <v>424</v>
      </c>
      <c r="B73" s="119" t="s">
        <v>423</v>
      </c>
      <c r="C73" s="119" t="s">
        <v>194</v>
      </c>
      <c r="D73" s="120" t="s">
        <v>1521</v>
      </c>
      <c r="E73" s="120" t="s">
        <v>1775</v>
      </c>
      <c r="F73" s="121" t="s">
        <v>1774</v>
      </c>
      <c r="G73" s="65">
        <v>0</v>
      </c>
      <c r="H73" s="65">
        <v>1500000</v>
      </c>
      <c r="I73" s="65">
        <v>0</v>
      </c>
      <c r="J73" s="65">
        <v>0</v>
      </c>
      <c r="K73" s="65">
        <v>0</v>
      </c>
      <c r="L73" s="65">
        <v>0</v>
      </c>
      <c r="M73" s="65">
        <v>0</v>
      </c>
      <c r="N73" s="65">
        <v>0</v>
      </c>
      <c r="O73" s="65">
        <v>1500000</v>
      </c>
      <c r="P73" s="65">
        <v>1500000</v>
      </c>
    </row>
    <row r="74" spans="1:16" ht="30" x14ac:dyDescent="0.25">
      <c r="A74" s="119" t="s">
        <v>422</v>
      </c>
      <c r="B74" s="119" t="s">
        <v>421</v>
      </c>
      <c r="C74" s="119" t="s">
        <v>193</v>
      </c>
      <c r="D74" s="120" t="s">
        <v>1519</v>
      </c>
      <c r="E74" s="120" t="s">
        <v>1734</v>
      </c>
      <c r="F74" s="121" t="s">
        <v>1735</v>
      </c>
      <c r="G74" s="65">
        <v>0</v>
      </c>
      <c r="H74" s="65">
        <v>7087</v>
      </c>
      <c r="I74" s="65">
        <v>7087</v>
      </c>
      <c r="J74" s="65">
        <v>7087</v>
      </c>
      <c r="K74" s="65">
        <v>0</v>
      </c>
      <c r="L74" s="65">
        <v>0</v>
      </c>
      <c r="M74" s="65">
        <v>0</v>
      </c>
      <c r="N74" s="65">
        <v>0</v>
      </c>
      <c r="O74" s="65">
        <v>21261</v>
      </c>
      <c r="P74" s="65">
        <v>21261</v>
      </c>
    </row>
    <row r="75" spans="1:16" x14ac:dyDescent="0.25">
      <c r="A75" s="119" t="s">
        <v>420</v>
      </c>
      <c r="B75" s="119" t="s">
        <v>419</v>
      </c>
      <c r="C75" s="119" t="s">
        <v>192</v>
      </c>
      <c r="D75" s="120" t="s">
        <v>1517</v>
      </c>
      <c r="E75" s="120" t="s">
        <v>1769</v>
      </c>
      <c r="F75" s="121" t="s">
        <v>1770</v>
      </c>
      <c r="G75" s="65">
        <v>0</v>
      </c>
      <c r="H75" s="65">
        <v>58823</v>
      </c>
      <c r="I75" s="65">
        <v>58823</v>
      </c>
      <c r="J75" s="65">
        <v>58823</v>
      </c>
      <c r="K75" s="65">
        <v>0</v>
      </c>
      <c r="L75" s="65">
        <v>0</v>
      </c>
      <c r="M75" s="65">
        <v>0</v>
      </c>
      <c r="N75" s="65">
        <v>0</v>
      </c>
      <c r="O75" s="65">
        <v>176469</v>
      </c>
      <c r="P75" s="65">
        <v>176469</v>
      </c>
    </row>
    <row r="76" spans="1:16" ht="45" x14ac:dyDescent="0.25">
      <c r="A76" s="119" t="s">
        <v>418</v>
      </c>
      <c r="B76" s="119" t="s">
        <v>417</v>
      </c>
      <c r="C76" s="119" t="s">
        <v>191</v>
      </c>
      <c r="D76" s="120" t="s">
        <v>1515</v>
      </c>
      <c r="E76" s="120" t="s">
        <v>1767</v>
      </c>
      <c r="F76" s="121" t="s">
        <v>1768</v>
      </c>
      <c r="G76" s="65">
        <v>0</v>
      </c>
      <c r="H76" s="65">
        <v>59692</v>
      </c>
      <c r="I76" s="65">
        <v>59692</v>
      </c>
      <c r="J76" s="65">
        <v>59692</v>
      </c>
      <c r="K76" s="65">
        <v>0</v>
      </c>
      <c r="L76" s="65">
        <v>0</v>
      </c>
      <c r="M76" s="65">
        <v>0</v>
      </c>
      <c r="N76" s="65">
        <v>0</v>
      </c>
      <c r="O76" s="65">
        <v>179076</v>
      </c>
      <c r="P76" s="65">
        <v>179076</v>
      </c>
    </row>
    <row r="77" spans="1:16" ht="30" x14ac:dyDescent="0.25">
      <c r="A77" s="119" t="s">
        <v>416</v>
      </c>
      <c r="B77" s="119" t="s">
        <v>415</v>
      </c>
      <c r="C77" s="119" t="s">
        <v>190</v>
      </c>
      <c r="D77" s="120" t="s">
        <v>1513</v>
      </c>
      <c r="E77" s="120" t="s">
        <v>1765</v>
      </c>
      <c r="F77" s="121" t="s">
        <v>1766</v>
      </c>
      <c r="G77" s="65">
        <v>0</v>
      </c>
      <c r="H77" s="65">
        <v>1135479</v>
      </c>
      <c r="I77" s="65">
        <v>630822</v>
      </c>
      <c r="J77" s="65">
        <v>126164</v>
      </c>
      <c r="K77" s="65">
        <v>0</v>
      </c>
      <c r="L77" s="65">
        <v>0</v>
      </c>
      <c r="M77" s="65">
        <v>0</v>
      </c>
      <c r="N77" s="65">
        <v>0</v>
      </c>
      <c r="O77" s="65">
        <v>1892465</v>
      </c>
      <c r="P77" s="65">
        <v>1892465</v>
      </c>
    </row>
    <row r="78" spans="1:16" ht="30" x14ac:dyDescent="0.25">
      <c r="A78" s="119" t="s">
        <v>414</v>
      </c>
      <c r="B78" s="119" t="s">
        <v>413</v>
      </c>
      <c r="C78" s="119" t="s">
        <v>105</v>
      </c>
      <c r="D78" s="120" t="s">
        <v>1511</v>
      </c>
      <c r="E78" s="120" t="s">
        <v>1762</v>
      </c>
      <c r="F78" s="121" t="s">
        <v>2500</v>
      </c>
      <c r="G78" s="65">
        <v>0</v>
      </c>
      <c r="H78" s="65">
        <v>0</v>
      </c>
      <c r="I78" s="65">
        <v>0</v>
      </c>
      <c r="J78" s="65">
        <v>4354.05</v>
      </c>
      <c r="K78" s="65">
        <v>10000</v>
      </c>
      <c r="L78" s="65">
        <v>33003.919999999998</v>
      </c>
      <c r="M78" s="65">
        <v>0</v>
      </c>
      <c r="N78" s="65">
        <v>0</v>
      </c>
      <c r="O78" s="65">
        <v>14354.05</v>
      </c>
      <c r="P78" s="65">
        <v>37357.97</v>
      </c>
    </row>
    <row r="79" spans="1:16" ht="30" x14ac:dyDescent="0.25">
      <c r="A79" s="119" t="s">
        <v>414</v>
      </c>
      <c r="B79" s="119" t="s">
        <v>413</v>
      </c>
      <c r="C79" s="119" t="s">
        <v>105</v>
      </c>
      <c r="D79" s="120" t="s">
        <v>1511</v>
      </c>
      <c r="E79" s="120" t="s">
        <v>1763</v>
      </c>
      <c r="F79" s="121" t="s">
        <v>1764</v>
      </c>
      <c r="G79" s="65">
        <v>0</v>
      </c>
      <c r="H79" s="65">
        <v>1243450</v>
      </c>
      <c r="I79" s="65">
        <v>2146176</v>
      </c>
      <c r="J79" s="65">
        <v>1029780</v>
      </c>
      <c r="K79" s="65">
        <v>0</v>
      </c>
      <c r="L79" s="65">
        <v>0</v>
      </c>
      <c r="M79" s="65">
        <v>0</v>
      </c>
      <c r="N79" s="65">
        <v>0</v>
      </c>
      <c r="O79" s="65">
        <v>4419406</v>
      </c>
      <c r="P79" s="65">
        <v>4419406</v>
      </c>
    </row>
    <row r="80" spans="1:16" ht="30" x14ac:dyDescent="0.25">
      <c r="A80" s="119" t="s">
        <v>412</v>
      </c>
      <c r="B80" s="119" t="s">
        <v>411</v>
      </c>
      <c r="C80" s="119" t="s">
        <v>189</v>
      </c>
      <c r="D80" s="120" t="s">
        <v>1509</v>
      </c>
      <c r="E80" s="120" t="s">
        <v>1761</v>
      </c>
      <c r="F80" s="121" t="s">
        <v>1757</v>
      </c>
      <c r="G80" s="65">
        <v>0</v>
      </c>
      <c r="H80" s="65">
        <v>1569482</v>
      </c>
      <c r="I80" s="65">
        <v>0</v>
      </c>
      <c r="J80" s="65">
        <v>0</v>
      </c>
      <c r="K80" s="65">
        <v>0</v>
      </c>
      <c r="L80" s="65">
        <v>0</v>
      </c>
      <c r="M80" s="65">
        <v>0</v>
      </c>
      <c r="N80" s="65">
        <v>0</v>
      </c>
      <c r="O80" s="65">
        <v>1569482</v>
      </c>
      <c r="P80" s="65">
        <v>1569482</v>
      </c>
    </row>
    <row r="81" spans="1:16" ht="30" x14ac:dyDescent="0.25">
      <c r="A81" s="119" t="s">
        <v>410</v>
      </c>
      <c r="B81" s="119" t="s">
        <v>409</v>
      </c>
      <c r="C81" s="119" t="s">
        <v>188</v>
      </c>
      <c r="D81" s="120" t="s">
        <v>1507</v>
      </c>
      <c r="E81" s="120" t="s">
        <v>1759</v>
      </c>
      <c r="F81" s="121" t="s">
        <v>1760</v>
      </c>
      <c r="G81" s="65">
        <v>0</v>
      </c>
      <c r="H81" s="65">
        <v>392013.55</v>
      </c>
      <c r="I81" s="65">
        <v>914698.29</v>
      </c>
      <c r="J81" s="65">
        <v>356109.12</v>
      </c>
      <c r="K81" s="65">
        <v>0</v>
      </c>
      <c r="L81" s="65">
        <v>0</v>
      </c>
      <c r="M81" s="65">
        <v>0</v>
      </c>
      <c r="N81" s="65">
        <v>0</v>
      </c>
      <c r="O81" s="65">
        <v>1662820.96</v>
      </c>
      <c r="P81" s="65">
        <v>1662820.96</v>
      </c>
    </row>
    <row r="82" spans="1:16" ht="30" x14ac:dyDescent="0.25">
      <c r="A82" s="119" t="s">
        <v>408</v>
      </c>
      <c r="B82" s="119" t="s">
        <v>407</v>
      </c>
      <c r="C82" s="119" t="s">
        <v>187</v>
      </c>
      <c r="D82" s="120" t="s">
        <v>1505</v>
      </c>
      <c r="E82" s="120" t="s">
        <v>1755</v>
      </c>
      <c r="F82" s="121" t="s">
        <v>1754</v>
      </c>
      <c r="G82" s="65">
        <v>0</v>
      </c>
      <c r="H82" s="65">
        <v>0</v>
      </c>
      <c r="I82" s="65">
        <v>637548.12</v>
      </c>
      <c r="J82" s="65">
        <v>0</v>
      </c>
      <c r="K82" s="65">
        <v>0</v>
      </c>
      <c r="L82" s="65">
        <v>0</v>
      </c>
      <c r="M82" s="65">
        <v>0</v>
      </c>
      <c r="N82" s="65">
        <v>0</v>
      </c>
      <c r="O82" s="65">
        <v>637548.12</v>
      </c>
      <c r="P82" s="65">
        <v>637548.12</v>
      </c>
    </row>
    <row r="83" spans="1:16" ht="30" x14ac:dyDescent="0.25">
      <c r="A83" s="119" t="s">
        <v>2425</v>
      </c>
      <c r="B83" s="119" t="s">
        <v>406</v>
      </c>
      <c r="C83" s="119" t="s">
        <v>129</v>
      </c>
      <c r="D83" s="120" t="s">
        <v>1503</v>
      </c>
      <c r="E83" s="120" t="s">
        <v>1758</v>
      </c>
      <c r="F83" s="121" t="s">
        <v>1757</v>
      </c>
      <c r="G83" s="65">
        <v>0</v>
      </c>
      <c r="H83" s="65">
        <v>50000</v>
      </c>
      <c r="I83" s="65">
        <v>0</v>
      </c>
      <c r="J83" s="65">
        <v>23615.75</v>
      </c>
      <c r="K83" s="65">
        <v>67499.95</v>
      </c>
      <c r="L83" s="65">
        <v>0</v>
      </c>
      <c r="M83" s="65">
        <v>0</v>
      </c>
      <c r="N83" s="65">
        <v>0</v>
      </c>
      <c r="O83" s="65">
        <v>141115.70000000001</v>
      </c>
      <c r="P83" s="65">
        <v>73615.75</v>
      </c>
    </row>
    <row r="84" spans="1:16" ht="30" x14ac:dyDescent="0.25">
      <c r="A84" s="119" t="s">
        <v>2425</v>
      </c>
      <c r="B84" s="119" t="s">
        <v>406</v>
      </c>
      <c r="C84" s="119" t="s">
        <v>129</v>
      </c>
      <c r="D84" s="120" t="s">
        <v>1503</v>
      </c>
      <c r="E84" s="120" t="s">
        <v>1755</v>
      </c>
      <c r="F84" s="121" t="s">
        <v>1754</v>
      </c>
      <c r="G84" s="65">
        <v>0</v>
      </c>
      <c r="H84" s="65">
        <v>0</v>
      </c>
      <c r="I84" s="65">
        <v>0</v>
      </c>
      <c r="J84" s="65">
        <v>111795.25</v>
      </c>
      <c r="K84" s="65">
        <v>82957.05</v>
      </c>
      <c r="L84" s="65">
        <v>0</v>
      </c>
      <c r="M84" s="65">
        <v>0</v>
      </c>
      <c r="N84" s="65">
        <v>0</v>
      </c>
      <c r="O84" s="65">
        <v>194752.3</v>
      </c>
      <c r="P84" s="65">
        <v>111795.25</v>
      </c>
    </row>
    <row r="85" spans="1:16" x14ac:dyDescent="0.25">
      <c r="A85" s="119" t="s">
        <v>399</v>
      </c>
      <c r="B85" s="119" t="s">
        <v>405</v>
      </c>
      <c r="C85" s="119" t="s">
        <v>125</v>
      </c>
      <c r="D85" s="120" t="s">
        <v>1501</v>
      </c>
      <c r="E85" s="120" t="s">
        <v>2498</v>
      </c>
      <c r="F85" s="121" t="s">
        <v>2499</v>
      </c>
      <c r="G85" s="65">
        <v>0</v>
      </c>
      <c r="H85" s="65">
        <v>0</v>
      </c>
      <c r="I85" s="65">
        <v>0</v>
      </c>
      <c r="J85" s="65">
        <v>0</v>
      </c>
      <c r="K85" s="65">
        <v>141170</v>
      </c>
      <c r="L85" s="65">
        <v>0</v>
      </c>
      <c r="M85" s="65">
        <v>0</v>
      </c>
      <c r="N85" s="65">
        <v>0</v>
      </c>
      <c r="O85" s="65">
        <v>141170</v>
      </c>
      <c r="P85" s="65">
        <v>0</v>
      </c>
    </row>
    <row r="86" spans="1:16" ht="30" x14ac:dyDescent="0.25">
      <c r="A86" s="119" t="s">
        <v>399</v>
      </c>
      <c r="B86" s="119" t="s">
        <v>405</v>
      </c>
      <c r="C86" s="119" t="s">
        <v>125</v>
      </c>
      <c r="D86" s="120" t="s">
        <v>1501</v>
      </c>
      <c r="E86" s="120" t="s">
        <v>1756</v>
      </c>
      <c r="F86" s="121" t="s">
        <v>1757</v>
      </c>
      <c r="G86" s="65">
        <v>0</v>
      </c>
      <c r="H86" s="65">
        <v>88300</v>
      </c>
      <c r="I86" s="65">
        <v>0</v>
      </c>
      <c r="J86" s="65">
        <v>270530</v>
      </c>
      <c r="K86" s="65">
        <v>0</v>
      </c>
      <c r="L86" s="65">
        <v>0</v>
      </c>
      <c r="M86" s="65">
        <v>0</v>
      </c>
      <c r="N86" s="65">
        <v>0</v>
      </c>
      <c r="O86" s="65">
        <v>358830</v>
      </c>
      <c r="P86" s="65">
        <v>358830</v>
      </c>
    </row>
    <row r="87" spans="1:16" ht="30" x14ac:dyDescent="0.25">
      <c r="A87" s="119" t="s">
        <v>399</v>
      </c>
      <c r="B87" s="119" t="s">
        <v>404</v>
      </c>
      <c r="C87" s="119" t="s">
        <v>186</v>
      </c>
      <c r="D87" s="120" t="s">
        <v>1499</v>
      </c>
      <c r="E87" s="120" t="s">
        <v>2498</v>
      </c>
      <c r="F87" s="121" t="s">
        <v>2499</v>
      </c>
      <c r="G87" s="65">
        <v>0</v>
      </c>
      <c r="H87" s="65">
        <v>0</v>
      </c>
      <c r="I87" s="65">
        <v>0</v>
      </c>
      <c r="J87" s="65">
        <v>0</v>
      </c>
      <c r="K87" s="65">
        <v>858830</v>
      </c>
      <c r="L87" s="65">
        <v>0</v>
      </c>
      <c r="M87" s="65">
        <v>0</v>
      </c>
      <c r="N87" s="65">
        <v>0</v>
      </c>
      <c r="O87" s="65">
        <v>858830</v>
      </c>
      <c r="P87" s="65">
        <v>0</v>
      </c>
    </row>
    <row r="88" spans="1:16" ht="30" x14ac:dyDescent="0.25">
      <c r="A88" s="119" t="s">
        <v>399</v>
      </c>
      <c r="B88" s="119" t="s">
        <v>404</v>
      </c>
      <c r="C88" s="119" t="s">
        <v>186</v>
      </c>
      <c r="D88" s="120" t="s">
        <v>1499</v>
      </c>
      <c r="E88" s="120" t="s">
        <v>1756</v>
      </c>
      <c r="F88" s="121" t="s">
        <v>1757</v>
      </c>
      <c r="G88" s="65">
        <v>0</v>
      </c>
      <c r="H88" s="65">
        <v>261700</v>
      </c>
      <c r="I88" s="65">
        <v>0</v>
      </c>
      <c r="J88" s="65">
        <v>279470</v>
      </c>
      <c r="K88" s="65">
        <v>0</v>
      </c>
      <c r="L88" s="65">
        <v>0</v>
      </c>
      <c r="M88" s="65">
        <v>0</v>
      </c>
      <c r="N88" s="65">
        <v>0</v>
      </c>
      <c r="O88" s="65">
        <v>541170</v>
      </c>
      <c r="P88" s="65">
        <v>541170</v>
      </c>
    </row>
    <row r="89" spans="1:16" ht="30" x14ac:dyDescent="0.25">
      <c r="A89" s="119" t="s">
        <v>399</v>
      </c>
      <c r="B89" s="119" t="s">
        <v>403</v>
      </c>
      <c r="C89" s="119" t="s">
        <v>109</v>
      </c>
      <c r="D89" s="120" t="s">
        <v>1497</v>
      </c>
      <c r="E89" s="120" t="s">
        <v>1758</v>
      </c>
      <c r="F89" s="121" t="s">
        <v>1757</v>
      </c>
      <c r="G89" s="65">
        <v>0</v>
      </c>
      <c r="H89" s="65">
        <v>90000</v>
      </c>
      <c r="I89" s="65">
        <v>0</v>
      </c>
      <c r="J89" s="65">
        <v>94000</v>
      </c>
      <c r="K89" s="65">
        <v>100000</v>
      </c>
      <c r="L89" s="65">
        <v>0</v>
      </c>
      <c r="M89" s="65">
        <v>0</v>
      </c>
      <c r="N89" s="65">
        <v>0</v>
      </c>
      <c r="O89" s="65">
        <v>284000</v>
      </c>
      <c r="P89" s="65">
        <v>184000</v>
      </c>
    </row>
    <row r="90" spans="1:16" ht="30" x14ac:dyDescent="0.25">
      <c r="A90" s="119" t="s">
        <v>399</v>
      </c>
      <c r="B90" s="119" t="s">
        <v>403</v>
      </c>
      <c r="C90" s="119" t="s">
        <v>109</v>
      </c>
      <c r="D90" s="120" t="s">
        <v>1497</v>
      </c>
      <c r="E90" s="120" t="s">
        <v>1755</v>
      </c>
      <c r="F90" s="121" t="s">
        <v>1754</v>
      </c>
      <c r="G90" s="65">
        <v>0</v>
      </c>
      <c r="H90" s="65">
        <v>0</v>
      </c>
      <c r="I90" s="65">
        <v>0</v>
      </c>
      <c r="J90" s="65">
        <v>6000</v>
      </c>
      <c r="K90" s="65">
        <v>0</v>
      </c>
      <c r="L90" s="65">
        <v>0</v>
      </c>
      <c r="M90" s="65">
        <v>0</v>
      </c>
      <c r="N90" s="65">
        <v>0</v>
      </c>
      <c r="O90" s="65">
        <v>6000</v>
      </c>
      <c r="P90" s="65">
        <v>6000</v>
      </c>
    </row>
    <row r="91" spans="1:16" ht="30" x14ac:dyDescent="0.25">
      <c r="A91" s="119" t="s">
        <v>399</v>
      </c>
      <c r="B91" s="119" t="s">
        <v>402</v>
      </c>
      <c r="C91" s="119" t="s">
        <v>185</v>
      </c>
      <c r="D91" s="120" t="s">
        <v>1491</v>
      </c>
      <c r="E91" s="120" t="s">
        <v>1756</v>
      </c>
      <c r="F91" s="121" t="s">
        <v>1757</v>
      </c>
      <c r="G91" s="65">
        <v>0</v>
      </c>
      <c r="H91" s="65">
        <v>55000</v>
      </c>
      <c r="I91" s="65">
        <v>0</v>
      </c>
      <c r="J91" s="65">
        <v>75000</v>
      </c>
      <c r="K91" s="65">
        <v>85100</v>
      </c>
      <c r="L91" s="65">
        <v>0</v>
      </c>
      <c r="M91" s="65">
        <v>0</v>
      </c>
      <c r="N91" s="65">
        <v>0</v>
      </c>
      <c r="O91" s="65">
        <v>215100</v>
      </c>
      <c r="P91" s="65">
        <v>130000</v>
      </c>
    </row>
    <row r="92" spans="1:16" ht="30" x14ac:dyDescent="0.25">
      <c r="A92" s="119" t="s">
        <v>399</v>
      </c>
      <c r="B92" s="119" t="s">
        <v>402</v>
      </c>
      <c r="C92" s="119" t="s">
        <v>185</v>
      </c>
      <c r="D92" s="120" t="s">
        <v>1491</v>
      </c>
      <c r="E92" s="120" t="s">
        <v>1753</v>
      </c>
      <c r="F92" s="121" t="s">
        <v>1754</v>
      </c>
      <c r="G92" s="65">
        <v>0</v>
      </c>
      <c r="H92" s="65">
        <v>1010000</v>
      </c>
      <c r="I92" s="65">
        <v>0</v>
      </c>
      <c r="J92" s="65">
        <v>950000</v>
      </c>
      <c r="K92" s="65">
        <v>830000</v>
      </c>
      <c r="L92" s="65">
        <v>0</v>
      </c>
      <c r="M92" s="65">
        <v>0</v>
      </c>
      <c r="N92" s="65">
        <v>0</v>
      </c>
      <c r="O92" s="65">
        <v>2790000</v>
      </c>
      <c r="P92" s="65">
        <v>1960000</v>
      </c>
    </row>
    <row r="93" spans="1:16" ht="30" x14ac:dyDescent="0.25">
      <c r="A93" s="119" t="s">
        <v>399</v>
      </c>
      <c r="B93" s="119" t="s">
        <v>402</v>
      </c>
      <c r="C93" s="119" t="s">
        <v>185</v>
      </c>
      <c r="D93" s="120" t="s">
        <v>1493</v>
      </c>
      <c r="E93" s="120" t="s">
        <v>1756</v>
      </c>
      <c r="F93" s="121" t="s">
        <v>1757</v>
      </c>
      <c r="G93" s="65">
        <v>0</v>
      </c>
      <c r="H93" s="65">
        <v>0</v>
      </c>
      <c r="I93" s="65">
        <v>0</v>
      </c>
      <c r="J93" s="65">
        <v>0</v>
      </c>
      <c r="K93" s="65">
        <v>28775</v>
      </c>
      <c r="L93" s="65">
        <v>0</v>
      </c>
      <c r="M93" s="65">
        <v>0</v>
      </c>
      <c r="N93" s="65">
        <v>0</v>
      </c>
      <c r="O93" s="65">
        <v>28775</v>
      </c>
      <c r="P93" s="65">
        <v>0</v>
      </c>
    </row>
    <row r="94" spans="1:16" ht="30" x14ac:dyDescent="0.25">
      <c r="A94" s="119" t="s">
        <v>399</v>
      </c>
      <c r="B94" s="119" t="s">
        <v>402</v>
      </c>
      <c r="C94" s="119" t="s">
        <v>185</v>
      </c>
      <c r="D94" s="120" t="s">
        <v>1495</v>
      </c>
      <c r="E94" s="120" t="s">
        <v>1758</v>
      </c>
      <c r="F94" s="121" t="s">
        <v>1757</v>
      </c>
      <c r="G94" s="65">
        <v>0</v>
      </c>
      <c r="H94" s="65">
        <v>0</v>
      </c>
      <c r="I94" s="65">
        <v>0</v>
      </c>
      <c r="J94" s="65">
        <v>0</v>
      </c>
      <c r="K94" s="65">
        <v>6125</v>
      </c>
      <c r="L94" s="65">
        <v>0</v>
      </c>
      <c r="M94" s="65">
        <v>0</v>
      </c>
      <c r="N94" s="65">
        <v>0</v>
      </c>
      <c r="O94" s="65">
        <v>6125</v>
      </c>
      <c r="P94" s="65">
        <v>0</v>
      </c>
    </row>
    <row r="95" spans="1:16" ht="60" x14ac:dyDescent="0.25">
      <c r="A95" s="119" t="s">
        <v>399</v>
      </c>
      <c r="B95" s="119" t="s">
        <v>401</v>
      </c>
      <c r="C95" s="119" t="s">
        <v>237</v>
      </c>
      <c r="D95" s="120" t="s">
        <v>1489</v>
      </c>
      <c r="E95" s="120" t="s">
        <v>2498</v>
      </c>
      <c r="F95" s="121" t="s">
        <v>2499</v>
      </c>
      <c r="G95" s="65">
        <v>0</v>
      </c>
      <c r="H95" s="65">
        <v>0</v>
      </c>
      <c r="I95" s="65">
        <v>0</v>
      </c>
      <c r="J95" s="65">
        <v>0</v>
      </c>
      <c r="K95" s="65">
        <v>100000</v>
      </c>
      <c r="L95" s="65">
        <v>0</v>
      </c>
      <c r="M95" s="65">
        <v>0</v>
      </c>
      <c r="N95" s="65">
        <v>0</v>
      </c>
      <c r="O95" s="65">
        <v>100000</v>
      </c>
      <c r="P95" s="65">
        <v>0</v>
      </c>
    </row>
    <row r="96" spans="1:16" ht="60" x14ac:dyDescent="0.25">
      <c r="A96" s="119" t="s">
        <v>399</v>
      </c>
      <c r="B96" s="119" t="s">
        <v>401</v>
      </c>
      <c r="C96" s="119" t="s">
        <v>237</v>
      </c>
      <c r="D96" s="120" t="s">
        <v>1489</v>
      </c>
      <c r="E96" s="120" t="s">
        <v>1756</v>
      </c>
      <c r="F96" s="121" t="s">
        <v>1757</v>
      </c>
      <c r="G96" s="65">
        <v>0</v>
      </c>
      <c r="H96" s="65">
        <v>100000</v>
      </c>
      <c r="I96" s="65">
        <v>0</v>
      </c>
      <c r="J96" s="65">
        <v>100000</v>
      </c>
      <c r="K96" s="65">
        <v>0</v>
      </c>
      <c r="L96" s="65">
        <v>0</v>
      </c>
      <c r="M96" s="65">
        <v>0</v>
      </c>
      <c r="N96" s="65">
        <v>0</v>
      </c>
      <c r="O96" s="65">
        <v>200000</v>
      </c>
      <c r="P96" s="65">
        <v>200000</v>
      </c>
    </row>
    <row r="97" spans="1:16" ht="30" x14ac:dyDescent="0.25">
      <c r="A97" s="119" t="s">
        <v>399</v>
      </c>
      <c r="B97" s="119" t="s">
        <v>400</v>
      </c>
      <c r="C97" s="119" t="s">
        <v>106</v>
      </c>
      <c r="D97" s="120" t="s">
        <v>1485</v>
      </c>
      <c r="E97" s="120" t="s">
        <v>1756</v>
      </c>
      <c r="F97" s="121" t="s">
        <v>1757</v>
      </c>
      <c r="G97" s="65">
        <v>0</v>
      </c>
      <c r="H97" s="65">
        <v>354800</v>
      </c>
      <c r="I97" s="65">
        <v>0</v>
      </c>
      <c r="J97" s="65">
        <v>164151.81</v>
      </c>
      <c r="K97" s="65">
        <v>0.01</v>
      </c>
      <c r="L97" s="65">
        <v>0</v>
      </c>
      <c r="M97" s="65">
        <v>0</v>
      </c>
      <c r="N97" s="65">
        <v>0</v>
      </c>
      <c r="O97" s="65">
        <v>518951.82</v>
      </c>
      <c r="P97" s="65">
        <v>518951.81</v>
      </c>
    </row>
    <row r="98" spans="1:16" ht="30" x14ac:dyDescent="0.25">
      <c r="A98" s="119" t="s">
        <v>399</v>
      </c>
      <c r="B98" s="119" t="s">
        <v>400</v>
      </c>
      <c r="C98" s="119" t="s">
        <v>106</v>
      </c>
      <c r="D98" s="120" t="s">
        <v>1485</v>
      </c>
      <c r="E98" s="120" t="s">
        <v>1753</v>
      </c>
      <c r="F98" s="121" t="s">
        <v>1754</v>
      </c>
      <c r="G98" s="65">
        <v>0</v>
      </c>
      <c r="H98" s="65">
        <v>645200</v>
      </c>
      <c r="I98" s="65">
        <v>0</v>
      </c>
      <c r="J98" s="65">
        <v>1211725.28</v>
      </c>
      <c r="K98" s="65">
        <v>929742.14</v>
      </c>
      <c r="L98" s="65">
        <v>0</v>
      </c>
      <c r="M98" s="65">
        <v>0</v>
      </c>
      <c r="N98" s="65">
        <v>0</v>
      </c>
      <c r="O98" s="65">
        <v>2786667.42</v>
      </c>
      <c r="P98" s="65">
        <v>1856925.28</v>
      </c>
    </row>
    <row r="99" spans="1:16" ht="30" x14ac:dyDescent="0.25">
      <c r="A99" s="119" t="s">
        <v>399</v>
      </c>
      <c r="B99" s="119" t="s">
        <v>400</v>
      </c>
      <c r="C99" s="119" t="s">
        <v>106</v>
      </c>
      <c r="D99" s="120" t="s">
        <v>1487</v>
      </c>
      <c r="E99" s="120" t="s">
        <v>1753</v>
      </c>
      <c r="F99" s="121" t="s">
        <v>1754</v>
      </c>
      <c r="G99" s="65">
        <v>0</v>
      </c>
      <c r="H99" s="65">
        <v>0</v>
      </c>
      <c r="I99" s="65">
        <v>0</v>
      </c>
      <c r="J99" s="65">
        <v>124122.91</v>
      </c>
      <c r="K99" s="65">
        <v>257.86</v>
      </c>
      <c r="L99" s="65">
        <v>0</v>
      </c>
      <c r="M99" s="65">
        <v>0</v>
      </c>
      <c r="N99" s="65">
        <v>0</v>
      </c>
      <c r="O99" s="65">
        <v>124380.77</v>
      </c>
      <c r="P99" s="65">
        <v>124122.91</v>
      </c>
    </row>
    <row r="100" spans="1:16" ht="45" x14ac:dyDescent="0.25">
      <c r="A100" s="119" t="s">
        <v>399</v>
      </c>
      <c r="B100" s="119" t="s">
        <v>398</v>
      </c>
      <c r="C100" s="119" t="s">
        <v>2407</v>
      </c>
      <c r="D100" s="120" t="s">
        <v>1482</v>
      </c>
      <c r="E100" s="120" t="s">
        <v>1755</v>
      </c>
      <c r="F100" s="121" t="s">
        <v>1754</v>
      </c>
      <c r="G100" s="65">
        <v>0</v>
      </c>
      <c r="H100" s="65">
        <v>570000</v>
      </c>
      <c r="I100" s="65">
        <v>0</v>
      </c>
      <c r="J100" s="65">
        <v>426000</v>
      </c>
      <c r="K100" s="65">
        <v>26000</v>
      </c>
      <c r="L100" s="65">
        <v>0</v>
      </c>
      <c r="M100" s="65">
        <v>0</v>
      </c>
      <c r="N100" s="65">
        <v>0</v>
      </c>
      <c r="O100" s="65">
        <v>1022000</v>
      </c>
      <c r="P100" s="65">
        <v>996000</v>
      </c>
    </row>
    <row r="101" spans="1:16" ht="45" x14ac:dyDescent="0.25">
      <c r="A101" s="119" t="s">
        <v>399</v>
      </c>
      <c r="B101" s="119" t="s">
        <v>398</v>
      </c>
      <c r="C101" s="119" t="s">
        <v>2407</v>
      </c>
      <c r="D101" s="120" t="s">
        <v>1484</v>
      </c>
      <c r="E101" s="120" t="s">
        <v>1753</v>
      </c>
      <c r="F101" s="121" t="s">
        <v>1754</v>
      </c>
      <c r="G101" s="65">
        <v>0</v>
      </c>
      <c r="H101" s="65">
        <v>106000</v>
      </c>
      <c r="I101" s="65">
        <v>0</v>
      </c>
      <c r="J101" s="65">
        <v>0</v>
      </c>
      <c r="K101" s="65">
        <v>0</v>
      </c>
      <c r="L101" s="65">
        <v>0</v>
      </c>
      <c r="M101" s="65">
        <v>0</v>
      </c>
      <c r="N101" s="65">
        <v>0</v>
      </c>
      <c r="O101" s="65">
        <v>106000</v>
      </c>
      <c r="P101" s="65">
        <v>106000</v>
      </c>
    </row>
    <row r="102" spans="1:16" ht="30" x14ac:dyDescent="0.25">
      <c r="A102" s="119" t="s">
        <v>397</v>
      </c>
      <c r="B102" s="119" t="s">
        <v>396</v>
      </c>
      <c r="C102" s="119" t="s">
        <v>124</v>
      </c>
      <c r="D102" s="120" t="s">
        <v>1480</v>
      </c>
      <c r="E102" s="120" t="s">
        <v>2851</v>
      </c>
      <c r="F102" s="121" t="s">
        <v>2852</v>
      </c>
      <c r="G102" s="65">
        <v>0</v>
      </c>
      <c r="H102" s="65">
        <v>0</v>
      </c>
      <c r="I102" s="65">
        <v>0</v>
      </c>
      <c r="J102" s="65">
        <v>0</v>
      </c>
      <c r="K102" s="65">
        <v>0.01</v>
      </c>
      <c r="L102" s="65">
        <v>0</v>
      </c>
      <c r="M102" s="65">
        <v>0</v>
      </c>
      <c r="N102" s="65">
        <v>0</v>
      </c>
      <c r="O102" s="65">
        <v>0.01</v>
      </c>
      <c r="P102" s="65">
        <v>0</v>
      </c>
    </row>
    <row r="103" spans="1:16" ht="30" x14ac:dyDescent="0.25">
      <c r="A103" s="119" t="s">
        <v>397</v>
      </c>
      <c r="B103" s="119" t="s">
        <v>396</v>
      </c>
      <c r="C103" s="119" t="s">
        <v>124</v>
      </c>
      <c r="D103" s="120" t="s">
        <v>1480</v>
      </c>
      <c r="E103" s="120" t="s">
        <v>2791</v>
      </c>
      <c r="F103" s="121" t="s">
        <v>2792</v>
      </c>
      <c r="G103" s="65">
        <v>0</v>
      </c>
      <c r="H103" s="65">
        <v>0</v>
      </c>
      <c r="I103" s="65">
        <v>0</v>
      </c>
      <c r="J103" s="65">
        <v>0</v>
      </c>
      <c r="K103" s="65">
        <v>0.01</v>
      </c>
      <c r="L103" s="65">
        <v>0</v>
      </c>
      <c r="M103" s="65">
        <v>0</v>
      </c>
      <c r="N103" s="65">
        <v>0</v>
      </c>
      <c r="O103" s="65">
        <v>0.01</v>
      </c>
      <c r="P103" s="65">
        <v>0</v>
      </c>
    </row>
    <row r="104" spans="1:16" ht="30" x14ac:dyDescent="0.25">
      <c r="A104" s="119" t="s">
        <v>397</v>
      </c>
      <c r="B104" s="119" t="s">
        <v>396</v>
      </c>
      <c r="C104" s="119" t="s">
        <v>124</v>
      </c>
      <c r="D104" s="120" t="s">
        <v>1480</v>
      </c>
      <c r="E104" s="120" t="s">
        <v>1755</v>
      </c>
      <c r="F104" s="121" t="s">
        <v>1754</v>
      </c>
      <c r="G104" s="65">
        <v>0</v>
      </c>
      <c r="H104" s="65">
        <v>2199082</v>
      </c>
      <c r="I104" s="65">
        <v>0</v>
      </c>
      <c r="J104" s="65">
        <v>2500000</v>
      </c>
      <c r="K104" s="65">
        <v>4059666.61</v>
      </c>
      <c r="L104" s="65">
        <v>0</v>
      </c>
      <c r="M104" s="65">
        <v>0</v>
      </c>
      <c r="N104" s="65">
        <v>0</v>
      </c>
      <c r="O104" s="65">
        <v>8758748.6099999994</v>
      </c>
      <c r="P104" s="65">
        <v>4699082</v>
      </c>
    </row>
    <row r="105" spans="1:16" ht="30" x14ac:dyDescent="0.25">
      <c r="A105" s="119" t="s">
        <v>394</v>
      </c>
      <c r="B105" s="119" t="s">
        <v>395</v>
      </c>
      <c r="C105" s="119" t="s">
        <v>184</v>
      </c>
      <c r="D105" s="120" t="s">
        <v>1478</v>
      </c>
      <c r="E105" s="120" t="s">
        <v>2851</v>
      </c>
      <c r="F105" s="121" t="s">
        <v>2852</v>
      </c>
      <c r="G105" s="65">
        <v>0</v>
      </c>
      <c r="H105" s="65">
        <v>0</v>
      </c>
      <c r="I105" s="65">
        <v>0</v>
      </c>
      <c r="J105" s="65">
        <v>0</v>
      </c>
      <c r="K105" s="65">
        <v>0.01</v>
      </c>
      <c r="L105" s="65">
        <v>122044.37</v>
      </c>
      <c r="M105" s="65">
        <v>0</v>
      </c>
      <c r="N105" s="65">
        <v>0</v>
      </c>
      <c r="O105" s="65">
        <v>0.01</v>
      </c>
      <c r="P105" s="65">
        <v>122044.37</v>
      </c>
    </row>
    <row r="106" spans="1:16" ht="30" x14ac:dyDescent="0.25">
      <c r="A106" s="119" t="s">
        <v>394</v>
      </c>
      <c r="B106" s="119" t="s">
        <v>395</v>
      </c>
      <c r="C106" s="119" t="s">
        <v>184</v>
      </c>
      <c r="D106" s="120" t="s">
        <v>1478</v>
      </c>
      <c r="E106" s="120" t="s">
        <v>1755</v>
      </c>
      <c r="F106" s="121" t="s">
        <v>1754</v>
      </c>
      <c r="G106" s="65">
        <v>0</v>
      </c>
      <c r="H106" s="65">
        <v>5215325</v>
      </c>
      <c r="I106" s="65">
        <v>0</v>
      </c>
      <c r="J106" s="65">
        <v>6704731</v>
      </c>
      <c r="K106" s="65">
        <v>8233958.0700000003</v>
      </c>
      <c r="L106" s="65">
        <v>0</v>
      </c>
      <c r="M106" s="65">
        <v>0</v>
      </c>
      <c r="N106" s="65">
        <v>0</v>
      </c>
      <c r="O106" s="65">
        <v>20154014.07</v>
      </c>
      <c r="P106" s="65">
        <v>11920056</v>
      </c>
    </row>
    <row r="107" spans="1:16" ht="30" x14ac:dyDescent="0.25">
      <c r="A107" s="119" t="s">
        <v>394</v>
      </c>
      <c r="B107" s="119" t="s">
        <v>393</v>
      </c>
      <c r="C107" s="119" t="s">
        <v>183</v>
      </c>
      <c r="D107" s="120" t="s">
        <v>1476</v>
      </c>
      <c r="E107" s="120" t="s">
        <v>1753</v>
      </c>
      <c r="F107" s="121" t="s">
        <v>1754</v>
      </c>
      <c r="G107" s="65">
        <v>0</v>
      </c>
      <c r="H107" s="65">
        <v>250000</v>
      </c>
      <c r="I107" s="65">
        <v>0</v>
      </c>
      <c r="J107" s="65">
        <v>500000</v>
      </c>
      <c r="K107" s="65">
        <v>1000000</v>
      </c>
      <c r="L107" s="65">
        <v>0</v>
      </c>
      <c r="M107" s="65">
        <v>0</v>
      </c>
      <c r="N107" s="65">
        <v>0</v>
      </c>
      <c r="O107" s="65">
        <v>1750000</v>
      </c>
      <c r="P107" s="65">
        <v>750000</v>
      </c>
    </row>
    <row r="108" spans="1:16" x14ac:dyDescent="0.25">
      <c r="A108" s="119" t="s">
        <v>392</v>
      </c>
      <c r="B108" s="119" t="s">
        <v>391</v>
      </c>
      <c r="C108" s="119" t="s">
        <v>126</v>
      </c>
      <c r="D108" s="120" t="s">
        <v>1474</v>
      </c>
      <c r="E108" s="120" t="s">
        <v>1752</v>
      </c>
      <c r="F108" s="121" t="s">
        <v>1475</v>
      </c>
      <c r="G108" s="65">
        <v>0</v>
      </c>
      <c r="H108" s="65">
        <v>371455</v>
      </c>
      <c r="I108" s="65">
        <v>483131</v>
      </c>
      <c r="J108" s="65">
        <v>690305</v>
      </c>
      <c r="K108" s="65">
        <v>0</v>
      </c>
      <c r="L108" s="65">
        <v>0</v>
      </c>
      <c r="M108" s="65">
        <v>0</v>
      </c>
      <c r="N108" s="65">
        <v>0</v>
      </c>
      <c r="O108" s="65">
        <v>1544891</v>
      </c>
      <c r="P108" s="65">
        <v>1544891</v>
      </c>
    </row>
    <row r="109" spans="1:16" ht="30" x14ac:dyDescent="0.25">
      <c r="A109" s="119" t="s">
        <v>390</v>
      </c>
      <c r="B109" s="119" t="s">
        <v>389</v>
      </c>
      <c r="C109" s="119" t="s">
        <v>116</v>
      </c>
      <c r="D109" s="120" t="s">
        <v>1472</v>
      </c>
      <c r="E109" s="120" t="s">
        <v>1750</v>
      </c>
      <c r="F109" s="121" t="s">
        <v>1751</v>
      </c>
      <c r="G109" s="65">
        <v>0</v>
      </c>
      <c r="H109" s="65">
        <v>1795117</v>
      </c>
      <c r="I109" s="65">
        <v>2704474</v>
      </c>
      <c r="J109" s="65">
        <v>2704474</v>
      </c>
      <c r="K109" s="65">
        <v>0</v>
      </c>
      <c r="L109" s="65">
        <v>0</v>
      </c>
      <c r="M109" s="65">
        <v>0</v>
      </c>
      <c r="N109" s="65">
        <v>0</v>
      </c>
      <c r="O109" s="65">
        <v>7204065</v>
      </c>
      <c r="P109" s="65">
        <v>7204065</v>
      </c>
    </row>
    <row r="110" spans="1:16" ht="30" x14ac:dyDescent="0.25">
      <c r="A110" s="119" t="s">
        <v>388</v>
      </c>
      <c r="B110" s="119" t="s">
        <v>387</v>
      </c>
      <c r="C110" s="119" t="s">
        <v>182</v>
      </c>
      <c r="D110" s="120" t="s">
        <v>1470</v>
      </c>
      <c r="E110" s="120" t="s">
        <v>1745</v>
      </c>
      <c r="F110" s="121" t="s">
        <v>1746</v>
      </c>
      <c r="G110" s="65">
        <v>0</v>
      </c>
      <c r="H110" s="65">
        <v>3605941</v>
      </c>
      <c r="I110" s="65">
        <v>0</v>
      </c>
      <c r="J110" s="65">
        <v>0</v>
      </c>
      <c r="K110" s="65">
        <v>0</v>
      </c>
      <c r="L110" s="65">
        <v>0</v>
      </c>
      <c r="M110" s="65">
        <v>0</v>
      </c>
      <c r="N110" s="65">
        <v>0</v>
      </c>
      <c r="O110" s="65">
        <v>0</v>
      </c>
      <c r="P110" s="65">
        <v>0</v>
      </c>
    </row>
    <row r="111" spans="1:16" ht="30" x14ac:dyDescent="0.25">
      <c r="A111" s="119" t="s">
        <v>388</v>
      </c>
      <c r="B111" s="119" t="s">
        <v>387</v>
      </c>
      <c r="C111" s="119" t="s">
        <v>182</v>
      </c>
      <c r="D111" s="120" t="s">
        <v>1470</v>
      </c>
      <c r="E111" s="120" t="s">
        <v>1747</v>
      </c>
      <c r="F111" s="121" t="s">
        <v>1748</v>
      </c>
      <c r="G111" s="65">
        <v>0</v>
      </c>
      <c r="H111" s="65">
        <v>0</v>
      </c>
      <c r="I111" s="65">
        <v>5944836</v>
      </c>
      <c r="J111" s="65">
        <v>2420381</v>
      </c>
      <c r="K111" s="65">
        <v>0</v>
      </c>
      <c r="L111" s="65">
        <v>0</v>
      </c>
      <c r="M111" s="65">
        <v>0</v>
      </c>
      <c r="N111" s="65">
        <v>0</v>
      </c>
      <c r="O111" s="65">
        <v>8365217</v>
      </c>
      <c r="P111" s="65">
        <v>8365217</v>
      </c>
    </row>
    <row r="112" spans="1:16" ht="30" x14ac:dyDescent="0.25">
      <c r="A112" s="119" t="s">
        <v>388</v>
      </c>
      <c r="B112" s="119" t="s">
        <v>387</v>
      </c>
      <c r="C112" s="119" t="s">
        <v>182</v>
      </c>
      <c r="D112" s="120" t="s">
        <v>1470</v>
      </c>
      <c r="E112" s="120" t="s">
        <v>1749</v>
      </c>
      <c r="F112" s="121" t="s">
        <v>1746</v>
      </c>
      <c r="G112" s="65">
        <v>0</v>
      </c>
      <c r="H112" s="65">
        <v>0</v>
      </c>
      <c r="I112" s="65">
        <v>0</v>
      </c>
      <c r="J112" s="65">
        <v>0</v>
      </c>
      <c r="K112" s="65">
        <v>0</v>
      </c>
      <c r="L112" s="65">
        <v>0</v>
      </c>
      <c r="M112" s="65">
        <v>0</v>
      </c>
      <c r="N112" s="65">
        <v>0</v>
      </c>
      <c r="O112" s="65">
        <v>3605941</v>
      </c>
      <c r="P112" s="65">
        <v>3605941</v>
      </c>
    </row>
    <row r="113" spans="1:16" ht="30" x14ac:dyDescent="0.25">
      <c r="A113" s="119" t="s">
        <v>386</v>
      </c>
      <c r="B113" s="119" t="s">
        <v>385</v>
      </c>
      <c r="C113" s="119" t="s">
        <v>113</v>
      </c>
      <c r="D113" s="120" t="s">
        <v>1466</v>
      </c>
      <c r="E113" s="120" t="s">
        <v>1736</v>
      </c>
      <c r="F113" s="121" t="s">
        <v>1737</v>
      </c>
      <c r="G113" s="65">
        <v>0</v>
      </c>
      <c r="H113" s="65">
        <v>0</v>
      </c>
      <c r="I113" s="65">
        <v>2004375</v>
      </c>
      <c r="J113" s="65">
        <v>-3654157.86</v>
      </c>
      <c r="K113" s="65">
        <v>0</v>
      </c>
      <c r="L113" s="65">
        <v>0</v>
      </c>
      <c r="M113" s="65">
        <v>0</v>
      </c>
      <c r="N113" s="65">
        <v>0</v>
      </c>
      <c r="O113" s="65">
        <v>-1649782.86</v>
      </c>
      <c r="P113" s="65">
        <v>-1649782.86</v>
      </c>
    </row>
    <row r="114" spans="1:16" ht="30" x14ac:dyDescent="0.25">
      <c r="A114" s="119" t="s">
        <v>386</v>
      </c>
      <c r="B114" s="119" t="s">
        <v>385</v>
      </c>
      <c r="C114" s="119" t="s">
        <v>113</v>
      </c>
      <c r="D114" s="120" t="s">
        <v>1466</v>
      </c>
      <c r="E114" s="120" t="s">
        <v>1740</v>
      </c>
      <c r="F114" s="121" t="s">
        <v>1741</v>
      </c>
      <c r="G114" s="65">
        <v>0</v>
      </c>
      <c r="H114" s="65">
        <v>3606373.82</v>
      </c>
      <c r="I114" s="65">
        <v>0</v>
      </c>
      <c r="J114" s="65">
        <v>0</v>
      </c>
      <c r="K114" s="65">
        <v>0</v>
      </c>
      <c r="L114" s="65">
        <v>0</v>
      </c>
      <c r="M114" s="65">
        <v>0</v>
      </c>
      <c r="N114" s="65">
        <v>0</v>
      </c>
      <c r="O114" s="65">
        <v>3606373.82</v>
      </c>
      <c r="P114" s="65">
        <v>3606373.82</v>
      </c>
    </row>
    <row r="115" spans="1:16" ht="30" x14ac:dyDescent="0.25">
      <c r="A115" s="119" t="s">
        <v>386</v>
      </c>
      <c r="B115" s="119" t="s">
        <v>385</v>
      </c>
      <c r="C115" s="119" t="s">
        <v>113</v>
      </c>
      <c r="D115" s="120" t="s">
        <v>1468</v>
      </c>
      <c r="E115" s="120" t="s">
        <v>1736</v>
      </c>
      <c r="F115" s="121" t="s">
        <v>1737</v>
      </c>
      <c r="G115" s="65">
        <v>0</v>
      </c>
      <c r="H115" s="65">
        <v>0</v>
      </c>
      <c r="I115" s="65">
        <v>0</v>
      </c>
      <c r="J115" s="65">
        <v>7760407.8600000003</v>
      </c>
      <c r="K115" s="65">
        <v>0</v>
      </c>
      <c r="L115" s="65">
        <v>0</v>
      </c>
      <c r="M115" s="65">
        <v>0</v>
      </c>
      <c r="N115" s="65">
        <v>0</v>
      </c>
      <c r="O115" s="65">
        <v>7760407.8600000003</v>
      </c>
      <c r="P115" s="65">
        <v>7760407.8600000003</v>
      </c>
    </row>
    <row r="116" spans="1:16" ht="30" x14ac:dyDescent="0.25">
      <c r="A116" s="119" t="s">
        <v>384</v>
      </c>
      <c r="B116" s="119" t="s">
        <v>383</v>
      </c>
      <c r="C116" s="119" t="s">
        <v>111</v>
      </c>
      <c r="D116" s="120" t="s">
        <v>1464</v>
      </c>
      <c r="E116" s="120" t="s">
        <v>1736</v>
      </c>
      <c r="F116" s="121" t="s">
        <v>1737</v>
      </c>
      <c r="G116" s="65">
        <v>0</v>
      </c>
      <c r="H116" s="65">
        <v>4050000</v>
      </c>
      <c r="I116" s="65">
        <v>2835000</v>
      </c>
      <c r="J116" s="65">
        <v>3159000</v>
      </c>
      <c r="K116" s="65">
        <v>0</v>
      </c>
      <c r="L116" s="65">
        <v>0</v>
      </c>
      <c r="M116" s="65">
        <v>0</v>
      </c>
      <c r="N116" s="65">
        <v>0</v>
      </c>
      <c r="O116" s="65">
        <v>10044000</v>
      </c>
      <c r="P116" s="65">
        <v>10044000</v>
      </c>
    </row>
    <row r="117" spans="1:16" ht="30" x14ac:dyDescent="0.25">
      <c r="A117" s="119" t="s">
        <v>382</v>
      </c>
      <c r="B117" s="119" t="s">
        <v>381</v>
      </c>
      <c r="C117" s="119" t="s">
        <v>110</v>
      </c>
      <c r="D117" s="120" t="s">
        <v>1462</v>
      </c>
      <c r="E117" s="120" t="s">
        <v>1736</v>
      </c>
      <c r="F117" s="121" t="s">
        <v>1737</v>
      </c>
      <c r="G117" s="65">
        <v>0</v>
      </c>
      <c r="H117" s="65">
        <v>0</v>
      </c>
      <c r="I117" s="65">
        <v>140000</v>
      </c>
      <c r="J117" s="65">
        <v>150000</v>
      </c>
      <c r="K117" s="65">
        <v>0</v>
      </c>
      <c r="L117" s="65">
        <v>0</v>
      </c>
      <c r="M117" s="65">
        <v>0</v>
      </c>
      <c r="N117" s="65">
        <v>0</v>
      </c>
      <c r="O117" s="65">
        <v>290000</v>
      </c>
      <c r="P117" s="65">
        <v>290000</v>
      </c>
    </row>
    <row r="118" spans="1:16" ht="30" x14ac:dyDescent="0.25">
      <c r="A118" s="119" t="s">
        <v>382</v>
      </c>
      <c r="B118" s="119" t="s">
        <v>381</v>
      </c>
      <c r="C118" s="119" t="s">
        <v>110</v>
      </c>
      <c r="D118" s="120" t="s">
        <v>1462</v>
      </c>
      <c r="E118" s="120" t="s">
        <v>1740</v>
      </c>
      <c r="F118" s="121" t="s">
        <v>1741</v>
      </c>
      <c r="G118" s="65">
        <v>0</v>
      </c>
      <c r="H118" s="65">
        <v>125000</v>
      </c>
      <c r="I118" s="65">
        <v>0</v>
      </c>
      <c r="J118" s="65">
        <v>0</v>
      </c>
      <c r="K118" s="65">
        <v>0</v>
      </c>
      <c r="L118" s="65">
        <v>0</v>
      </c>
      <c r="M118" s="65">
        <v>0</v>
      </c>
      <c r="N118" s="65">
        <v>0</v>
      </c>
      <c r="O118" s="65">
        <v>125000</v>
      </c>
      <c r="P118" s="65">
        <v>125000</v>
      </c>
    </row>
    <row r="119" spans="1:16" ht="45" x14ac:dyDescent="0.25">
      <c r="A119" s="119" t="s">
        <v>380</v>
      </c>
      <c r="B119" s="119" t="s">
        <v>379</v>
      </c>
      <c r="C119" s="119" t="s">
        <v>141</v>
      </c>
      <c r="D119" s="120" t="s">
        <v>1460</v>
      </c>
      <c r="E119" s="120" t="s">
        <v>1743</v>
      </c>
      <c r="F119" s="121" t="s">
        <v>1744</v>
      </c>
      <c r="G119" s="65">
        <v>0</v>
      </c>
      <c r="H119" s="65">
        <v>14212878</v>
      </c>
      <c r="I119" s="65">
        <v>-1421711</v>
      </c>
      <c r="J119" s="65">
        <v>-569835</v>
      </c>
      <c r="K119" s="65">
        <v>0</v>
      </c>
      <c r="L119" s="65">
        <v>0</v>
      </c>
      <c r="M119" s="65">
        <v>0</v>
      </c>
      <c r="N119" s="65">
        <v>0</v>
      </c>
      <c r="O119" s="65">
        <v>12221332</v>
      </c>
      <c r="P119" s="65">
        <v>12221332</v>
      </c>
    </row>
    <row r="120" spans="1:16" ht="30" x14ac:dyDescent="0.25">
      <c r="A120" s="119" t="s">
        <v>378</v>
      </c>
      <c r="B120" s="119" t="s">
        <v>377</v>
      </c>
      <c r="C120" s="119" t="s">
        <v>181</v>
      </c>
      <c r="D120" s="120" t="s">
        <v>1458</v>
      </c>
      <c r="E120" s="120" t="s">
        <v>1740</v>
      </c>
      <c r="F120" s="121" t="s">
        <v>1741</v>
      </c>
      <c r="G120" s="65">
        <v>0</v>
      </c>
      <c r="H120" s="65">
        <v>89962.4</v>
      </c>
      <c r="I120" s="65">
        <v>0</v>
      </c>
      <c r="J120" s="65">
        <v>0</v>
      </c>
      <c r="K120" s="65">
        <v>0</v>
      </c>
      <c r="L120" s="65">
        <v>0</v>
      </c>
      <c r="M120" s="65">
        <v>0</v>
      </c>
      <c r="N120" s="65">
        <v>0</v>
      </c>
      <c r="O120" s="65">
        <v>89962.4</v>
      </c>
      <c r="P120" s="65">
        <v>89962.4</v>
      </c>
    </row>
    <row r="121" spans="1:16" ht="30" x14ac:dyDescent="0.25">
      <c r="A121" s="119" t="s">
        <v>378</v>
      </c>
      <c r="B121" s="119" t="s">
        <v>377</v>
      </c>
      <c r="C121" s="119" t="s">
        <v>181</v>
      </c>
      <c r="D121" s="120" t="s">
        <v>1458</v>
      </c>
      <c r="E121" s="120" t="s">
        <v>2497</v>
      </c>
      <c r="F121" s="121" t="s">
        <v>1737</v>
      </c>
      <c r="G121" s="65">
        <v>0</v>
      </c>
      <c r="H121" s="65">
        <v>0</v>
      </c>
      <c r="I121" s="65">
        <v>0</v>
      </c>
      <c r="J121" s="65">
        <v>0</v>
      </c>
      <c r="K121" s="65">
        <v>1</v>
      </c>
      <c r="L121" s="65">
        <v>0</v>
      </c>
      <c r="M121" s="65">
        <v>0</v>
      </c>
      <c r="N121" s="65">
        <v>0</v>
      </c>
      <c r="O121" s="65">
        <v>1</v>
      </c>
      <c r="P121" s="65">
        <v>0</v>
      </c>
    </row>
    <row r="122" spans="1:16" ht="30" x14ac:dyDescent="0.25">
      <c r="A122" s="119" t="s">
        <v>376</v>
      </c>
      <c r="B122" s="119" t="s">
        <v>375</v>
      </c>
      <c r="C122" s="119" t="s">
        <v>101</v>
      </c>
      <c r="D122" s="120" t="s">
        <v>1456</v>
      </c>
      <c r="E122" s="120" t="s">
        <v>1742</v>
      </c>
      <c r="F122" s="121" t="s">
        <v>1737</v>
      </c>
      <c r="G122" s="65">
        <v>0</v>
      </c>
      <c r="H122" s="65">
        <v>0</v>
      </c>
      <c r="I122" s="65">
        <v>266200</v>
      </c>
      <c r="J122" s="65">
        <v>220000</v>
      </c>
      <c r="K122" s="65">
        <v>0</v>
      </c>
      <c r="L122" s="65">
        <v>0</v>
      </c>
      <c r="M122" s="65">
        <v>0</v>
      </c>
      <c r="N122" s="65">
        <v>0</v>
      </c>
      <c r="O122" s="65">
        <v>486200</v>
      </c>
      <c r="P122" s="65">
        <v>486200</v>
      </c>
    </row>
    <row r="123" spans="1:16" ht="30" x14ac:dyDescent="0.25">
      <c r="A123" s="119" t="s">
        <v>376</v>
      </c>
      <c r="B123" s="119" t="s">
        <v>375</v>
      </c>
      <c r="C123" s="119" t="s">
        <v>101</v>
      </c>
      <c r="D123" s="120" t="s">
        <v>1456</v>
      </c>
      <c r="E123" s="120" t="s">
        <v>1740</v>
      </c>
      <c r="F123" s="121" t="s">
        <v>1741</v>
      </c>
      <c r="G123" s="65">
        <v>0</v>
      </c>
      <c r="H123" s="65">
        <v>436495.01</v>
      </c>
      <c r="I123" s="65">
        <v>0</v>
      </c>
      <c r="J123" s="65">
        <v>0</v>
      </c>
      <c r="K123" s="65">
        <v>0</v>
      </c>
      <c r="L123" s="65">
        <v>0</v>
      </c>
      <c r="M123" s="65">
        <v>0</v>
      </c>
      <c r="N123" s="65">
        <v>0</v>
      </c>
      <c r="O123" s="65">
        <v>436495.01</v>
      </c>
      <c r="P123" s="65">
        <v>436495.01</v>
      </c>
    </row>
    <row r="124" spans="1:16" ht="30" x14ac:dyDescent="0.25">
      <c r="A124" s="119" t="s">
        <v>374</v>
      </c>
      <c r="B124" s="119" t="s">
        <v>373</v>
      </c>
      <c r="C124" s="119" t="s">
        <v>180</v>
      </c>
      <c r="D124" s="120" t="s">
        <v>1454</v>
      </c>
      <c r="E124" s="120" t="s">
        <v>1736</v>
      </c>
      <c r="F124" s="121" t="s">
        <v>1737</v>
      </c>
      <c r="G124" s="65">
        <v>0</v>
      </c>
      <c r="H124" s="65">
        <v>1239012.25</v>
      </c>
      <c r="I124" s="65">
        <v>2119055.61</v>
      </c>
      <c r="J124" s="65">
        <v>1702502.92</v>
      </c>
      <c r="K124" s="65">
        <v>0</v>
      </c>
      <c r="L124" s="65">
        <v>0</v>
      </c>
      <c r="M124" s="65">
        <v>0</v>
      </c>
      <c r="N124" s="65">
        <v>0</v>
      </c>
      <c r="O124" s="65">
        <v>5060570.78</v>
      </c>
      <c r="P124" s="65">
        <v>5060570.78</v>
      </c>
    </row>
    <row r="125" spans="1:16" ht="45" x14ac:dyDescent="0.25">
      <c r="A125" s="119" t="s">
        <v>372</v>
      </c>
      <c r="B125" s="119" t="s">
        <v>371</v>
      </c>
      <c r="C125" s="119" t="s">
        <v>112</v>
      </c>
      <c r="D125" s="120" t="s">
        <v>1450</v>
      </c>
      <c r="E125" s="120" t="s">
        <v>1736</v>
      </c>
      <c r="F125" s="121" t="s">
        <v>1737</v>
      </c>
      <c r="G125" s="65">
        <v>0</v>
      </c>
      <c r="H125" s="65">
        <v>0</v>
      </c>
      <c r="I125" s="65">
        <v>3804000</v>
      </c>
      <c r="J125" s="65">
        <v>2556000</v>
      </c>
      <c r="K125" s="65">
        <v>0</v>
      </c>
      <c r="L125" s="65">
        <v>0</v>
      </c>
      <c r="M125" s="65">
        <v>0</v>
      </c>
      <c r="N125" s="65">
        <v>0</v>
      </c>
      <c r="O125" s="65">
        <v>0</v>
      </c>
      <c r="P125" s="65">
        <v>0</v>
      </c>
    </row>
    <row r="126" spans="1:16" ht="45" x14ac:dyDescent="0.25">
      <c r="A126" s="119" t="s">
        <v>372</v>
      </c>
      <c r="B126" s="119" t="s">
        <v>371</v>
      </c>
      <c r="C126" s="119" t="s">
        <v>112</v>
      </c>
      <c r="D126" s="120" t="s">
        <v>1450</v>
      </c>
      <c r="E126" s="120" t="s">
        <v>1738</v>
      </c>
      <c r="F126" s="121" t="s">
        <v>1739</v>
      </c>
      <c r="G126" s="65">
        <v>0</v>
      </c>
      <c r="H126" s="65">
        <v>11410</v>
      </c>
      <c r="I126" s="65">
        <v>0</v>
      </c>
      <c r="J126" s="65">
        <v>0</v>
      </c>
      <c r="K126" s="65">
        <v>0</v>
      </c>
      <c r="L126" s="65">
        <v>0</v>
      </c>
      <c r="M126" s="65">
        <v>0</v>
      </c>
      <c r="N126" s="65">
        <v>0</v>
      </c>
      <c r="O126" s="65">
        <v>11410</v>
      </c>
      <c r="P126" s="65">
        <v>11410</v>
      </c>
    </row>
    <row r="127" spans="1:16" ht="45" x14ac:dyDescent="0.25">
      <c r="A127" s="119" t="s">
        <v>372</v>
      </c>
      <c r="B127" s="119" t="s">
        <v>371</v>
      </c>
      <c r="C127" s="119" t="s">
        <v>112</v>
      </c>
      <c r="D127" s="120" t="s">
        <v>1450</v>
      </c>
      <c r="E127" s="120" t="s">
        <v>1740</v>
      </c>
      <c r="F127" s="121" t="s">
        <v>1741</v>
      </c>
      <c r="G127" s="65">
        <v>0</v>
      </c>
      <c r="H127" s="65">
        <v>1926735.99</v>
      </c>
      <c r="I127" s="65">
        <v>0</v>
      </c>
      <c r="J127" s="65">
        <v>0</v>
      </c>
      <c r="K127" s="65">
        <v>0</v>
      </c>
      <c r="L127" s="65">
        <v>0</v>
      </c>
      <c r="M127" s="65">
        <v>0</v>
      </c>
      <c r="N127" s="65">
        <v>0</v>
      </c>
      <c r="O127" s="65">
        <v>1926735.99</v>
      </c>
      <c r="P127" s="65">
        <v>1926735.99</v>
      </c>
    </row>
    <row r="128" spans="1:16" ht="45" x14ac:dyDescent="0.25">
      <c r="A128" s="119" t="s">
        <v>372</v>
      </c>
      <c r="B128" s="119" t="s">
        <v>371</v>
      </c>
      <c r="C128" s="119" t="s">
        <v>112</v>
      </c>
      <c r="D128" s="120" t="s">
        <v>1450</v>
      </c>
      <c r="E128" s="120" t="s">
        <v>2497</v>
      </c>
      <c r="F128" s="121" t="s">
        <v>1737</v>
      </c>
      <c r="G128" s="65">
        <v>0</v>
      </c>
      <c r="H128" s="65">
        <v>0</v>
      </c>
      <c r="I128" s="65">
        <v>0</v>
      </c>
      <c r="J128" s="65">
        <v>0</v>
      </c>
      <c r="K128" s="65">
        <v>1</v>
      </c>
      <c r="L128" s="65">
        <v>-1785388.34</v>
      </c>
      <c r="M128" s="65">
        <v>0</v>
      </c>
      <c r="N128" s="65">
        <v>0</v>
      </c>
      <c r="O128" s="65">
        <v>6360001</v>
      </c>
      <c r="P128" s="65">
        <v>4574611.66</v>
      </c>
    </row>
    <row r="129" spans="1:16" ht="45" x14ac:dyDescent="0.25">
      <c r="A129" s="119" t="s">
        <v>372</v>
      </c>
      <c r="B129" s="119" t="s">
        <v>371</v>
      </c>
      <c r="C129" s="119" t="s">
        <v>112</v>
      </c>
      <c r="D129" s="120" t="s">
        <v>1452</v>
      </c>
      <c r="E129" s="120" t="s">
        <v>1740</v>
      </c>
      <c r="F129" s="121" t="s">
        <v>1741</v>
      </c>
      <c r="G129" s="65">
        <v>0</v>
      </c>
      <c r="H129" s="65">
        <v>2154289.44</v>
      </c>
      <c r="I129" s="65">
        <v>0</v>
      </c>
      <c r="J129" s="65">
        <v>0</v>
      </c>
      <c r="K129" s="65">
        <v>0</v>
      </c>
      <c r="L129" s="65">
        <v>0</v>
      </c>
      <c r="M129" s="65">
        <v>0</v>
      </c>
      <c r="N129" s="65">
        <v>0</v>
      </c>
      <c r="O129" s="65">
        <v>2154289.44</v>
      </c>
      <c r="P129" s="65">
        <v>2154289.44</v>
      </c>
    </row>
    <row r="130" spans="1:16" ht="45" x14ac:dyDescent="0.25">
      <c r="A130" s="119" t="s">
        <v>372</v>
      </c>
      <c r="B130" s="119" t="s">
        <v>371</v>
      </c>
      <c r="C130" s="119" t="s">
        <v>112</v>
      </c>
      <c r="D130" s="120" t="s">
        <v>1452</v>
      </c>
      <c r="E130" s="120" t="s">
        <v>2497</v>
      </c>
      <c r="F130" s="121" t="s">
        <v>1737</v>
      </c>
      <c r="G130" s="65">
        <v>0</v>
      </c>
      <c r="H130" s="65">
        <v>0</v>
      </c>
      <c r="I130" s="65">
        <v>0</v>
      </c>
      <c r="J130" s="65">
        <v>0</v>
      </c>
      <c r="K130" s="65">
        <v>1</v>
      </c>
      <c r="L130" s="65">
        <v>-5147.3599999999997</v>
      </c>
      <c r="M130" s="65">
        <v>0</v>
      </c>
      <c r="N130" s="65">
        <v>0</v>
      </c>
      <c r="O130" s="65">
        <v>1</v>
      </c>
      <c r="P130" s="65">
        <v>-5147.3599999999997</v>
      </c>
    </row>
    <row r="131" spans="1:16" x14ac:dyDescent="0.25">
      <c r="A131" s="119" t="s">
        <v>370</v>
      </c>
      <c r="B131" s="119" t="s">
        <v>369</v>
      </c>
      <c r="C131" s="119" t="s">
        <v>179</v>
      </c>
      <c r="D131" s="120" t="s">
        <v>1448</v>
      </c>
      <c r="E131" s="120" t="s">
        <v>1734</v>
      </c>
      <c r="F131" s="121" t="s">
        <v>1735</v>
      </c>
      <c r="G131" s="65">
        <v>0</v>
      </c>
      <c r="H131" s="65">
        <v>1358716</v>
      </c>
      <c r="I131" s="65">
        <v>425458</v>
      </c>
      <c r="J131" s="65">
        <v>411732</v>
      </c>
      <c r="K131" s="65">
        <v>0</v>
      </c>
      <c r="L131" s="65">
        <v>0</v>
      </c>
      <c r="M131" s="65">
        <v>0</v>
      </c>
      <c r="N131" s="65">
        <v>0</v>
      </c>
      <c r="O131" s="65">
        <v>2195906</v>
      </c>
      <c r="P131" s="65">
        <v>2195906</v>
      </c>
    </row>
    <row r="132" spans="1:16" ht="30" x14ac:dyDescent="0.25">
      <c r="A132" s="119" t="s">
        <v>368</v>
      </c>
      <c r="B132" s="119" t="s">
        <v>367</v>
      </c>
      <c r="C132" s="119" t="s">
        <v>178</v>
      </c>
      <c r="D132" s="120" t="s">
        <v>1446</v>
      </c>
      <c r="E132" s="120" t="s">
        <v>1732</v>
      </c>
      <c r="F132" s="121" t="s">
        <v>1733</v>
      </c>
      <c r="G132" s="65">
        <v>0</v>
      </c>
      <c r="H132" s="65">
        <v>201531</v>
      </c>
      <c r="I132" s="65">
        <v>4635974</v>
      </c>
      <c r="J132" s="65">
        <v>0</v>
      </c>
      <c r="K132" s="65">
        <v>0</v>
      </c>
      <c r="L132" s="65">
        <v>0</v>
      </c>
      <c r="M132" s="65">
        <v>0</v>
      </c>
      <c r="N132" s="65">
        <v>0</v>
      </c>
      <c r="O132" s="65">
        <v>4837505</v>
      </c>
      <c r="P132" s="65">
        <v>4837505</v>
      </c>
    </row>
    <row r="133" spans="1:16" ht="30" x14ac:dyDescent="0.25">
      <c r="A133" s="119" t="s">
        <v>366</v>
      </c>
      <c r="B133" s="119" t="s">
        <v>365</v>
      </c>
      <c r="C133" s="119" t="s">
        <v>177</v>
      </c>
      <c r="D133" s="120" t="s">
        <v>1444</v>
      </c>
      <c r="E133" s="120" t="s">
        <v>1730</v>
      </c>
      <c r="F133" s="121" t="s">
        <v>1731</v>
      </c>
      <c r="G133" s="65">
        <v>0</v>
      </c>
      <c r="H133" s="65">
        <v>1881621</v>
      </c>
      <c r="I133" s="65">
        <v>0</v>
      </c>
      <c r="J133" s="65">
        <v>0</v>
      </c>
      <c r="K133" s="65">
        <v>0</v>
      </c>
      <c r="L133" s="65">
        <v>0</v>
      </c>
      <c r="M133" s="65">
        <v>0</v>
      </c>
      <c r="N133" s="65">
        <v>0</v>
      </c>
      <c r="O133" s="65">
        <v>1881621</v>
      </c>
      <c r="P133" s="65">
        <v>1881621</v>
      </c>
    </row>
    <row r="134" spans="1:16" ht="30" x14ac:dyDescent="0.25">
      <c r="A134" s="119" t="s">
        <v>364</v>
      </c>
      <c r="B134" s="119" t="s">
        <v>363</v>
      </c>
      <c r="C134" s="119" t="s">
        <v>176</v>
      </c>
      <c r="D134" s="120" t="s">
        <v>1442</v>
      </c>
      <c r="E134" s="120" t="s">
        <v>1728</v>
      </c>
      <c r="F134" s="121" t="s">
        <v>1729</v>
      </c>
      <c r="G134" s="65">
        <v>0</v>
      </c>
      <c r="H134" s="65">
        <v>80500.31</v>
      </c>
      <c r="I134" s="65">
        <v>93851.19</v>
      </c>
      <c r="J134" s="65">
        <v>74949.45</v>
      </c>
      <c r="K134" s="65">
        <v>0</v>
      </c>
      <c r="L134" s="65">
        <v>0</v>
      </c>
      <c r="M134" s="65">
        <v>0</v>
      </c>
      <c r="N134" s="65">
        <v>0</v>
      </c>
      <c r="O134" s="65">
        <v>249300.95</v>
      </c>
      <c r="P134" s="65">
        <v>249300.95</v>
      </c>
    </row>
    <row r="135" spans="1:16" x14ac:dyDescent="0.25">
      <c r="A135" s="119" t="s">
        <v>362</v>
      </c>
      <c r="B135" s="119" t="s">
        <v>361</v>
      </c>
      <c r="C135" s="119" t="s">
        <v>175</v>
      </c>
      <c r="D135" s="120" t="s">
        <v>1440</v>
      </c>
      <c r="E135" s="120" t="s">
        <v>1726</v>
      </c>
      <c r="F135" s="121" t="s">
        <v>1727</v>
      </c>
      <c r="G135" s="65">
        <v>0</v>
      </c>
      <c r="H135" s="65">
        <v>0</v>
      </c>
      <c r="I135" s="65">
        <v>0</v>
      </c>
      <c r="J135" s="65">
        <v>476545.59</v>
      </c>
      <c r="K135" s="65">
        <v>0</v>
      </c>
      <c r="L135" s="65">
        <v>0</v>
      </c>
      <c r="M135" s="65">
        <v>0</v>
      </c>
      <c r="N135" s="65">
        <v>0</v>
      </c>
      <c r="O135" s="65">
        <v>476545.59</v>
      </c>
      <c r="P135" s="65">
        <v>476545.59</v>
      </c>
    </row>
    <row r="136" spans="1:16" ht="30" x14ac:dyDescent="0.25">
      <c r="A136" s="119" t="s">
        <v>359</v>
      </c>
      <c r="B136" s="119" t="s">
        <v>360</v>
      </c>
      <c r="C136" s="119" t="s">
        <v>174</v>
      </c>
      <c r="D136" s="120" t="s">
        <v>1438</v>
      </c>
      <c r="E136" s="120" t="s">
        <v>1724</v>
      </c>
      <c r="F136" s="121" t="s">
        <v>1725</v>
      </c>
      <c r="G136" s="65">
        <v>0</v>
      </c>
      <c r="H136" s="65">
        <v>0</v>
      </c>
      <c r="I136" s="65">
        <v>62015.02</v>
      </c>
      <c r="J136" s="65">
        <v>41335.879999999997</v>
      </c>
      <c r="K136" s="65">
        <v>0</v>
      </c>
      <c r="L136" s="65">
        <v>0</v>
      </c>
      <c r="M136" s="65">
        <v>0</v>
      </c>
      <c r="N136" s="65">
        <v>0</v>
      </c>
      <c r="O136" s="65">
        <v>103350.9</v>
      </c>
      <c r="P136" s="65">
        <v>103350.9</v>
      </c>
    </row>
    <row r="137" spans="1:16" ht="45" x14ac:dyDescent="0.25">
      <c r="A137" s="119" t="s">
        <v>359</v>
      </c>
      <c r="B137" s="119" t="s">
        <v>358</v>
      </c>
      <c r="C137" s="119" t="s">
        <v>173</v>
      </c>
      <c r="D137" s="120" t="s">
        <v>1436</v>
      </c>
      <c r="E137" s="120" t="s">
        <v>1724</v>
      </c>
      <c r="F137" s="121" t="s">
        <v>1725</v>
      </c>
      <c r="G137" s="65">
        <v>0</v>
      </c>
      <c r="H137" s="65">
        <v>0</v>
      </c>
      <c r="I137" s="65">
        <v>73345.83</v>
      </c>
      <c r="J137" s="65">
        <v>40033.629999999997</v>
      </c>
      <c r="K137" s="65">
        <v>0</v>
      </c>
      <c r="L137" s="65">
        <v>0</v>
      </c>
      <c r="M137" s="65">
        <v>0</v>
      </c>
      <c r="N137" s="65">
        <v>0</v>
      </c>
      <c r="O137" s="65">
        <v>113379.46</v>
      </c>
      <c r="P137" s="65">
        <v>113379.46</v>
      </c>
    </row>
    <row r="138" spans="1:16" x14ac:dyDescent="0.25">
      <c r="A138" s="119" t="s">
        <v>357</v>
      </c>
      <c r="B138" s="119" t="s">
        <v>356</v>
      </c>
      <c r="C138" s="119" t="s">
        <v>172</v>
      </c>
      <c r="D138" s="120" t="s">
        <v>1432</v>
      </c>
      <c r="E138" s="120" t="s">
        <v>1721</v>
      </c>
      <c r="F138" s="121" t="s">
        <v>1722</v>
      </c>
      <c r="G138" s="65">
        <v>0</v>
      </c>
      <c r="H138" s="65">
        <v>477950</v>
      </c>
      <c r="I138" s="65">
        <v>0</v>
      </c>
      <c r="J138" s="65">
        <v>0</v>
      </c>
      <c r="K138" s="65">
        <v>0</v>
      </c>
      <c r="L138" s="65">
        <v>0</v>
      </c>
      <c r="M138" s="65">
        <v>0</v>
      </c>
      <c r="N138" s="65">
        <v>0</v>
      </c>
      <c r="O138" s="65">
        <v>477950</v>
      </c>
      <c r="P138" s="65">
        <v>477950</v>
      </c>
    </row>
    <row r="139" spans="1:16" x14ac:dyDescent="0.25">
      <c r="A139" s="119" t="s">
        <v>357</v>
      </c>
      <c r="B139" s="119" t="s">
        <v>356</v>
      </c>
      <c r="C139" s="119" t="s">
        <v>172</v>
      </c>
      <c r="D139" s="120" t="s">
        <v>1434</v>
      </c>
      <c r="E139" s="120" t="s">
        <v>1723</v>
      </c>
      <c r="F139" s="121" t="s">
        <v>1722</v>
      </c>
      <c r="G139" s="65">
        <v>0</v>
      </c>
      <c r="H139" s="65">
        <v>7790695</v>
      </c>
      <c r="I139" s="65">
        <v>7072205.6900000004</v>
      </c>
      <c r="J139" s="65">
        <v>0</v>
      </c>
      <c r="K139" s="65">
        <v>0</v>
      </c>
      <c r="L139" s="65">
        <v>0</v>
      </c>
      <c r="M139" s="65">
        <v>0</v>
      </c>
      <c r="N139" s="65">
        <v>0</v>
      </c>
      <c r="O139" s="65">
        <v>14862900.689999999</v>
      </c>
      <c r="P139" s="65">
        <v>14862900.689999999</v>
      </c>
    </row>
    <row r="140" spans="1:16" x14ac:dyDescent="0.25">
      <c r="A140" s="119" t="s">
        <v>355</v>
      </c>
      <c r="B140" s="119" t="s">
        <v>354</v>
      </c>
      <c r="C140" s="119" t="s">
        <v>171</v>
      </c>
      <c r="D140" s="120" t="s">
        <v>1430</v>
      </c>
      <c r="E140" s="120" t="s">
        <v>1719</v>
      </c>
      <c r="F140" s="121" t="s">
        <v>1720</v>
      </c>
      <c r="G140" s="65">
        <v>0</v>
      </c>
      <c r="H140" s="65">
        <v>0</v>
      </c>
      <c r="I140" s="65">
        <v>12160529</v>
      </c>
      <c r="J140" s="65">
        <v>0</v>
      </c>
      <c r="K140" s="65">
        <v>0</v>
      </c>
      <c r="L140" s="65">
        <v>0</v>
      </c>
      <c r="M140" s="65">
        <v>0</v>
      </c>
      <c r="N140" s="65">
        <v>0</v>
      </c>
      <c r="O140" s="65">
        <v>12160529</v>
      </c>
      <c r="P140" s="65">
        <v>12160529</v>
      </c>
    </row>
    <row r="141" spans="1:16" ht="30" x14ac:dyDescent="0.25">
      <c r="A141" s="119" t="s">
        <v>353</v>
      </c>
      <c r="B141" s="119" t="s">
        <v>352</v>
      </c>
      <c r="C141" s="119" t="s">
        <v>170</v>
      </c>
      <c r="D141" s="120" t="s">
        <v>1428</v>
      </c>
      <c r="E141" s="120" t="s">
        <v>1717</v>
      </c>
      <c r="F141" s="121" t="s">
        <v>1718</v>
      </c>
      <c r="G141" s="65">
        <v>0</v>
      </c>
      <c r="H141" s="65">
        <v>5418485</v>
      </c>
      <c r="I141" s="65">
        <v>0</v>
      </c>
      <c r="J141" s="65">
        <v>0</v>
      </c>
      <c r="K141" s="65">
        <v>0</v>
      </c>
      <c r="L141" s="65">
        <v>0</v>
      </c>
      <c r="M141" s="65">
        <v>0</v>
      </c>
      <c r="N141" s="65">
        <v>0</v>
      </c>
      <c r="O141" s="65">
        <v>5418485</v>
      </c>
      <c r="P141" s="65">
        <v>5418485</v>
      </c>
    </row>
    <row r="142" spans="1:16" ht="30" x14ac:dyDescent="0.25">
      <c r="A142" s="119" t="s">
        <v>350</v>
      </c>
      <c r="B142" s="119" t="s">
        <v>349</v>
      </c>
      <c r="C142" s="119" t="s">
        <v>169</v>
      </c>
      <c r="D142" s="120" t="s">
        <v>1426</v>
      </c>
      <c r="E142" s="120" t="s">
        <v>1715</v>
      </c>
      <c r="F142" s="121" t="s">
        <v>1716</v>
      </c>
      <c r="G142" s="65">
        <v>0</v>
      </c>
      <c r="H142" s="65">
        <v>52000</v>
      </c>
      <c r="I142" s="65">
        <v>52000</v>
      </c>
      <c r="J142" s="65">
        <v>24640</v>
      </c>
      <c r="K142" s="65">
        <v>0</v>
      </c>
      <c r="L142" s="65">
        <v>0</v>
      </c>
      <c r="M142" s="65">
        <v>0</v>
      </c>
      <c r="N142" s="65">
        <v>0</v>
      </c>
      <c r="O142" s="65">
        <v>128640</v>
      </c>
      <c r="P142" s="65">
        <v>128640</v>
      </c>
    </row>
    <row r="143" spans="1:16" ht="30" x14ac:dyDescent="0.25">
      <c r="A143" s="119" t="s">
        <v>348</v>
      </c>
      <c r="B143" s="119" t="s">
        <v>347</v>
      </c>
      <c r="C143" s="119" t="s">
        <v>122</v>
      </c>
      <c r="D143" s="120" t="s">
        <v>1424</v>
      </c>
      <c r="E143" s="120" t="s">
        <v>1713</v>
      </c>
      <c r="F143" s="121" t="s">
        <v>1714</v>
      </c>
      <c r="G143" s="65">
        <v>0</v>
      </c>
      <c r="H143" s="65">
        <v>420000</v>
      </c>
      <c r="I143" s="65">
        <v>420000</v>
      </c>
      <c r="J143" s="65">
        <v>546000</v>
      </c>
      <c r="K143" s="65">
        <v>0</v>
      </c>
      <c r="L143" s="65">
        <v>0</v>
      </c>
      <c r="M143" s="65">
        <v>0</v>
      </c>
      <c r="N143" s="65">
        <v>0</v>
      </c>
      <c r="O143" s="65">
        <v>1386000</v>
      </c>
      <c r="P143" s="65">
        <v>1386000</v>
      </c>
    </row>
    <row r="144" spans="1:16" ht="45" x14ac:dyDescent="0.25">
      <c r="A144" s="119" t="s">
        <v>346</v>
      </c>
      <c r="B144" s="119" t="s">
        <v>345</v>
      </c>
      <c r="C144" s="119" t="s">
        <v>120</v>
      </c>
      <c r="D144" s="120" t="s">
        <v>1422</v>
      </c>
      <c r="E144" s="120" t="s">
        <v>1711</v>
      </c>
      <c r="F144" s="121" t="s">
        <v>1712</v>
      </c>
      <c r="G144" s="65">
        <v>0</v>
      </c>
      <c r="H144" s="65">
        <v>2085000</v>
      </c>
      <c r="I144" s="65">
        <v>0</v>
      </c>
      <c r="J144" s="65">
        <v>0</v>
      </c>
      <c r="K144" s="65">
        <v>0</v>
      </c>
      <c r="L144" s="65">
        <v>0</v>
      </c>
      <c r="M144" s="65">
        <v>0</v>
      </c>
      <c r="N144" s="65">
        <v>0</v>
      </c>
      <c r="O144" s="65">
        <v>2085000</v>
      </c>
      <c r="P144" s="65">
        <v>2085000</v>
      </c>
    </row>
    <row r="145" spans="1:16" ht="45" x14ac:dyDescent="0.25">
      <c r="A145" s="119" t="s">
        <v>344</v>
      </c>
      <c r="B145" s="119" t="s">
        <v>343</v>
      </c>
      <c r="C145" s="119" t="s">
        <v>168</v>
      </c>
      <c r="D145" s="120" t="s">
        <v>1420</v>
      </c>
      <c r="E145" s="120" t="s">
        <v>1709</v>
      </c>
      <c r="F145" s="121" t="s">
        <v>1710</v>
      </c>
      <c r="G145" s="65">
        <v>0</v>
      </c>
      <c r="H145" s="65">
        <v>0</v>
      </c>
      <c r="I145" s="65">
        <v>0</v>
      </c>
      <c r="J145" s="65">
        <v>1700000</v>
      </c>
      <c r="K145" s="65">
        <v>0</v>
      </c>
      <c r="L145" s="65">
        <v>0</v>
      </c>
      <c r="M145" s="65">
        <v>0</v>
      </c>
      <c r="N145" s="65">
        <v>0</v>
      </c>
      <c r="O145" s="65">
        <v>1700000</v>
      </c>
      <c r="P145" s="65">
        <v>1700000</v>
      </c>
    </row>
    <row r="146" spans="1:16" ht="60" x14ac:dyDescent="0.25">
      <c r="A146" s="119" t="s">
        <v>342</v>
      </c>
      <c r="B146" s="119" t="s">
        <v>341</v>
      </c>
      <c r="C146" s="119" t="s">
        <v>167</v>
      </c>
      <c r="D146" s="120" t="s">
        <v>1418</v>
      </c>
      <c r="E146" s="120" t="s">
        <v>2623</v>
      </c>
      <c r="F146" s="121" t="s">
        <v>2624</v>
      </c>
      <c r="G146" s="65">
        <v>0</v>
      </c>
      <c r="H146" s="65">
        <v>0</v>
      </c>
      <c r="I146" s="65">
        <v>0</v>
      </c>
      <c r="J146" s="65">
        <v>0</v>
      </c>
      <c r="K146" s="65">
        <v>0.01</v>
      </c>
      <c r="L146" s="65">
        <v>0</v>
      </c>
      <c r="M146" s="65">
        <v>0.01</v>
      </c>
      <c r="N146" s="65">
        <v>0.01</v>
      </c>
      <c r="O146" s="65">
        <v>0.03</v>
      </c>
      <c r="P146" s="65">
        <v>0</v>
      </c>
    </row>
    <row r="147" spans="1:16" ht="60" x14ac:dyDescent="0.25">
      <c r="A147" s="119" t="s">
        <v>342</v>
      </c>
      <c r="B147" s="119" t="s">
        <v>341</v>
      </c>
      <c r="C147" s="119" t="s">
        <v>167</v>
      </c>
      <c r="D147" s="120" t="s">
        <v>1418</v>
      </c>
      <c r="E147" s="120" t="s">
        <v>1707</v>
      </c>
      <c r="F147" s="121" t="s">
        <v>1708</v>
      </c>
      <c r="G147" s="65">
        <v>0</v>
      </c>
      <c r="H147" s="65">
        <v>0</v>
      </c>
      <c r="I147" s="65">
        <v>3706370</v>
      </c>
      <c r="J147" s="65">
        <v>0</v>
      </c>
      <c r="K147" s="65">
        <v>0</v>
      </c>
      <c r="L147" s="65">
        <v>0</v>
      </c>
      <c r="M147" s="65">
        <v>0</v>
      </c>
      <c r="N147" s="65">
        <v>0</v>
      </c>
      <c r="O147" s="65">
        <v>3706370</v>
      </c>
      <c r="P147" s="65">
        <v>3706370</v>
      </c>
    </row>
    <row r="148" spans="1:16" ht="45" x14ac:dyDescent="0.25">
      <c r="A148" s="119" t="s">
        <v>340</v>
      </c>
      <c r="B148" s="119" t="s">
        <v>339</v>
      </c>
      <c r="C148" s="119" t="s">
        <v>166</v>
      </c>
      <c r="D148" s="120" t="s">
        <v>1404</v>
      </c>
      <c r="E148" s="120" t="s">
        <v>1705</v>
      </c>
      <c r="F148" s="121" t="s">
        <v>1706</v>
      </c>
      <c r="G148" s="65">
        <v>0</v>
      </c>
      <c r="H148" s="65">
        <v>0</v>
      </c>
      <c r="I148" s="65">
        <v>1935000</v>
      </c>
      <c r="J148" s="65">
        <v>0</v>
      </c>
      <c r="K148" s="65">
        <v>0</v>
      </c>
      <c r="L148" s="65">
        <v>0</v>
      </c>
      <c r="M148" s="65">
        <v>0</v>
      </c>
      <c r="N148" s="65">
        <v>0</v>
      </c>
      <c r="O148" s="65">
        <v>1935000</v>
      </c>
      <c r="P148" s="65">
        <v>1935000</v>
      </c>
    </row>
    <row r="149" spans="1:16" ht="45" x14ac:dyDescent="0.25">
      <c r="A149" s="119" t="s">
        <v>340</v>
      </c>
      <c r="B149" s="119" t="s">
        <v>339</v>
      </c>
      <c r="C149" s="119" t="s">
        <v>166</v>
      </c>
      <c r="D149" s="120" t="s">
        <v>1406</v>
      </c>
      <c r="E149" s="120" t="s">
        <v>1705</v>
      </c>
      <c r="F149" s="121" t="s">
        <v>1706</v>
      </c>
      <c r="G149" s="65">
        <v>0</v>
      </c>
      <c r="H149" s="65">
        <v>0</v>
      </c>
      <c r="I149" s="65">
        <v>727206.40000000002</v>
      </c>
      <c r="J149" s="65">
        <v>0</v>
      </c>
      <c r="K149" s="65">
        <v>0</v>
      </c>
      <c r="L149" s="65">
        <v>0</v>
      </c>
      <c r="M149" s="65">
        <v>0</v>
      </c>
      <c r="N149" s="65">
        <v>0</v>
      </c>
      <c r="O149" s="65">
        <v>727206.40000000002</v>
      </c>
      <c r="P149" s="65">
        <v>727206.40000000002</v>
      </c>
    </row>
    <row r="150" spans="1:16" ht="45" x14ac:dyDescent="0.25">
      <c r="A150" s="119" t="s">
        <v>340</v>
      </c>
      <c r="B150" s="119" t="s">
        <v>339</v>
      </c>
      <c r="C150" s="119" t="s">
        <v>166</v>
      </c>
      <c r="D150" s="120" t="s">
        <v>1408</v>
      </c>
      <c r="E150" s="120" t="s">
        <v>1705</v>
      </c>
      <c r="F150" s="121" t="s">
        <v>1706</v>
      </c>
      <c r="G150" s="65">
        <v>0</v>
      </c>
      <c r="H150" s="65">
        <v>0</v>
      </c>
      <c r="I150" s="65">
        <v>807793.6</v>
      </c>
      <c r="J150" s="65">
        <v>0</v>
      </c>
      <c r="K150" s="65">
        <v>0</v>
      </c>
      <c r="L150" s="65">
        <v>0</v>
      </c>
      <c r="M150" s="65">
        <v>0</v>
      </c>
      <c r="N150" s="65">
        <v>0</v>
      </c>
      <c r="O150" s="65">
        <v>807793.6</v>
      </c>
      <c r="P150" s="65">
        <v>807793.6</v>
      </c>
    </row>
    <row r="151" spans="1:16" ht="45" x14ac:dyDescent="0.25">
      <c r="A151" s="119" t="s">
        <v>340</v>
      </c>
      <c r="B151" s="119" t="s">
        <v>339</v>
      </c>
      <c r="C151" s="119" t="s">
        <v>166</v>
      </c>
      <c r="D151" s="120" t="s">
        <v>1410</v>
      </c>
      <c r="E151" s="120" t="s">
        <v>1705</v>
      </c>
      <c r="F151" s="121" t="s">
        <v>1706</v>
      </c>
      <c r="G151" s="65">
        <v>0</v>
      </c>
      <c r="H151" s="65">
        <v>0</v>
      </c>
      <c r="I151" s="65">
        <v>880000</v>
      </c>
      <c r="J151" s="65">
        <v>0</v>
      </c>
      <c r="K151" s="65">
        <v>0</v>
      </c>
      <c r="L151" s="65">
        <v>0</v>
      </c>
      <c r="M151" s="65">
        <v>0</v>
      </c>
      <c r="N151" s="65">
        <v>0</v>
      </c>
      <c r="O151" s="65">
        <v>880000</v>
      </c>
      <c r="P151" s="65">
        <v>880000</v>
      </c>
    </row>
    <row r="152" spans="1:16" ht="45" x14ac:dyDescent="0.25">
      <c r="A152" s="119" t="s">
        <v>340</v>
      </c>
      <c r="B152" s="119" t="s">
        <v>339</v>
      </c>
      <c r="C152" s="119" t="s">
        <v>166</v>
      </c>
      <c r="D152" s="120" t="s">
        <v>1412</v>
      </c>
      <c r="E152" s="120" t="s">
        <v>1705</v>
      </c>
      <c r="F152" s="121" t="s">
        <v>1706</v>
      </c>
      <c r="G152" s="65">
        <v>0</v>
      </c>
      <c r="H152" s="65">
        <v>0</v>
      </c>
      <c r="I152" s="65">
        <v>744800</v>
      </c>
      <c r="J152" s="65">
        <v>0</v>
      </c>
      <c r="K152" s="65">
        <v>0</v>
      </c>
      <c r="L152" s="65">
        <v>0</v>
      </c>
      <c r="M152" s="65">
        <v>0</v>
      </c>
      <c r="N152" s="65">
        <v>0</v>
      </c>
      <c r="O152" s="65">
        <v>744800</v>
      </c>
      <c r="P152" s="65">
        <v>744800</v>
      </c>
    </row>
    <row r="153" spans="1:16" ht="45" x14ac:dyDescent="0.25">
      <c r="A153" s="119" t="s">
        <v>340</v>
      </c>
      <c r="B153" s="119" t="s">
        <v>339</v>
      </c>
      <c r="C153" s="119" t="s">
        <v>166</v>
      </c>
      <c r="D153" s="120" t="s">
        <v>1414</v>
      </c>
      <c r="E153" s="120" t="s">
        <v>1705</v>
      </c>
      <c r="F153" s="121" t="s">
        <v>1706</v>
      </c>
      <c r="G153" s="65">
        <v>0</v>
      </c>
      <c r="H153" s="65">
        <v>0</v>
      </c>
      <c r="I153" s="65">
        <v>363200</v>
      </c>
      <c r="J153" s="65">
        <v>0</v>
      </c>
      <c r="K153" s="65">
        <v>0</v>
      </c>
      <c r="L153" s="65">
        <v>0</v>
      </c>
      <c r="M153" s="65">
        <v>0</v>
      </c>
      <c r="N153" s="65">
        <v>0</v>
      </c>
      <c r="O153" s="65">
        <v>363200</v>
      </c>
      <c r="P153" s="65">
        <v>363200</v>
      </c>
    </row>
    <row r="154" spans="1:16" ht="45" x14ac:dyDescent="0.25">
      <c r="A154" s="119" t="s">
        <v>340</v>
      </c>
      <c r="B154" s="119" t="s">
        <v>339</v>
      </c>
      <c r="C154" s="119" t="s">
        <v>166</v>
      </c>
      <c r="D154" s="120" t="s">
        <v>1416</v>
      </c>
      <c r="E154" s="120" t="s">
        <v>1705</v>
      </c>
      <c r="F154" s="121" t="s">
        <v>1706</v>
      </c>
      <c r="G154" s="65">
        <v>0</v>
      </c>
      <c r="H154" s="65">
        <v>0</v>
      </c>
      <c r="I154" s="65">
        <v>372000</v>
      </c>
      <c r="J154" s="65">
        <v>0</v>
      </c>
      <c r="K154" s="65">
        <v>0</v>
      </c>
      <c r="L154" s="65">
        <v>0</v>
      </c>
      <c r="M154" s="65">
        <v>0</v>
      </c>
      <c r="N154" s="65">
        <v>0</v>
      </c>
      <c r="O154" s="65">
        <v>372000</v>
      </c>
      <c r="P154" s="65">
        <v>372000</v>
      </c>
    </row>
    <row r="155" spans="1:16" ht="30" x14ac:dyDescent="0.25">
      <c r="A155" s="119" t="s">
        <v>336</v>
      </c>
      <c r="B155" s="119" t="s">
        <v>338</v>
      </c>
      <c r="C155" s="119" t="s">
        <v>165</v>
      </c>
      <c r="D155" s="120" t="s">
        <v>1402</v>
      </c>
      <c r="E155" s="120" t="s">
        <v>1703</v>
      </c>
      <c r="F155" s="121" t="s">
        <v>1704</v>
      </c>
      <c r="G155" s="65">
        <v>0</v>
      </c>
      <c r="H155" s="65">
        <v>0</v>
      </c>
      <c r="I155" s="65">
        <v>5492500</v>
      </c>
      <c r="J155" s="65">
        <v>0</v>
      </c>
      <c r="K155" s="65">
        <v>0</v>
      </c>
      <c r="L155" s="65">
        <v>0</v>
      </c>
      <c r="M155" s="65">
        <v>0</v>
      </c>
      <c r="N155" s="65">
        <v>0</v>
      </c>
      <c r="O155" s="65">
        <v>5492500</v>
      </c>
      <c r="P155" s="65">
        <v>5492500</v>
      </c>
    </row>
    <row r="156" spans="1:16" ht="30" x14ac:dyDescent="0.25">
      <c r="A156" s="119" t="s">
        <v>336</v>
      </c>
      <c r="B156" s="119" t="s">
        <v>337</v>
      </c>
      <c r="C156" s="119" t="s">
        <v>164</v>
      </c>
      <c r="D156" s="120" t="s">
        <v>1400</v>
      </c>
      <c r="E156" s="120" t="s">
        <v>1703</v>
      </c>
      <c r="F156" s="121" t="s">
        <v>1704</v>
      </c>
      <c r="G156" s="65">
        <v>0</v>
      </c>
      <c r="H156" s="65">
        <v>0</v>
      </c>
      <c r="I156" s="65">
        <v>5492500</v>
      </c>
      <c r="J156" s="65">
        <v>0</v>
      </c>
      <c r="K156" s="65">
        <v>0</v>
      </c>
      <c r="L156" s="65">
        <v>0</v>
      </c>
      <c r="M156" s="65">
        <v>0</v>
      </c>
      <c r="N156" s="65">
        <v>0</v>
      </c>
      <c r="O156" s="65">
        <v>5492500</v>
      </c>
      <c r="P156" s="65">
        <v>5492500</v>
      </c>
    </row>
    <row r="157" spans="1:16" ht="30" x14ac:dyDescent="0.25">
      <c r="A157" s="119" t="s">
        <v>336</v>
      </c>
      <c r="B157" s="119" t="s">
        <v>335</v>
      </c>
      <c r="C157" s="119" t="s">
        <v>163</v>
      </c>
      <c r="D157" s="120" t="s">
        <v>1386</v>
      </c>
      <c r="E157" s="120" t="s">
        <v>1703</v>
      </c>
      <c r="F157" s="121" t="s">
        <v>1704</v>
      </c>
      <c r="G157" s="65">
        <v>0</v>
      </c>
      <c r="H157" s="65">
        <v>0</v>
      </c>
      <c r="I157" s="65">
        <v>2240590</v>
      </c>
      <c r="J157" s="65">
        <v>0</v>
      </c>
      <c r="K157" s="65">
        <v>0</v>
      </c>
      <c r="L157" s="65">
        <v>0</v>
      </c>
      <c r="M157" s="65">
        <v>0</v>
      </c>
      <c r="N157" s="65">
        <v>0</v>
      </c>
      <c r="O157" s="65">
        <v>2240590</v>
      </c>
      <c r="P157" s="65">
        <v>2240590</v>
      </c>
    </row>
    <row r="158" spans="1:16" ht="30" x14ac:dyDescent="0.25">
      <c r="A158" s="119" t="s">
        <v>336</v>
      </c>
      <c r="B158" s="119" t="s">
        <v>335</v>
      </c>
      <c r="C158" s="119" t="s">
        <v>163</v>
      </c>
      <c r="D158" s="120" t="s">
        <v>1388</v>
      </c>
      <c r="E158" s="120" t="s">
        <v>1703</v>
      </c>
      <c r="F158" s="121" t="s">
        <v>1704</v>
      </c>
      <c r="G158" s="65">
        <v>0</v>
      </c>
      <c r="H158" s="65">
        <v>0</v>
      </c>
      <c r="I158" s="65">
        <v>1118000</v>
      </c>
      <c r="J158" s="65">
        <v>0</v>
      </c>
      <c r="K158" s="65">
        <v>0</v>
      </c>
      <c r="L158" s="65">
        <v>0</v>
      </c>
      <c r="M158" s="65">
        <v>0</v>
      </c>
      <c r="N158" s="65">
        <v>0</v>
      </c>
      <c r="O158" s="65">
        <v>1118000</v>
      </c>
      <c r="P158" s="65">
        <v>1118000</v>
      </c>
    </row>
    <row r="159" spans="1:16" ht="30" x14ac:dyDescent="0.25">
      <c r="A159" s="119" t="s">
        <v>336</v>
      </c>
      <c r="B159" s="119" t="s">
        <v>335</v>
      </c>
      <c r="C159" s="119" t="s">
        <v>163</v>
      </c>
      <c r="D159" s="120" t="s">
        <v>1390</v>
      </c>
      <c r="E159" s="120" t="s">
        <v>1703</v>
      </c>
      <c r="F159" s="121" t="s">
        <v>1704</v>
      </c>
      <c r="G159" s="65">
        <v>0</v>
      </c>
      <c r="H159" s="65">
        <v>0</v>
      </c>
      <c r="I159" s="65">
        <v>2690000</v>
      </c>
      <c r="J159" s="65">
        <v>0</v>
      </c>
      <c r="K159" s="65">
        <v>0</v>
      </c>
      <c r="L159" s="65">
        <v>0</v>
      </c>
      <c r="M159" s="65">
        <v>0</v>
      </c>
      <c r="N159" s="65">
        <v>0</v>
      </c>
      <c r="O159" s="65">
        <v>2690000</v>
      </c>
      <c r="P159" s="65">
        <v>2690000</v>
      </c>
    </row>
    <row r="160" spans="1:16" ht="30" x14ac:dyDescent="0.25">
      <c r="A160" s="119" t="s">
        <v>336</v>
      </c>
      <c r="B160" s="119" t="s">
        <v>335</v>
      </c>
      <c r="C160" s="119" t="s">
        <v>163</v>
      </c>
      <c r="D160" s="120" t="s">
        <v>1392</v>
      </c>
      <c r="E160" s="120" t="s">
        <v>1703</v>
      </c>
      <c r="F160" s="121" t="s">
        <v>1704</v>
      </c>
      <c r="G160" s="65">
        <v>0</v>
      </c>
      <c r="H160" s="65">
        <v>0</v>
      </c>
      <c r="I160" s="65">
        <v>945000</v>
      </c>
      <c r="J160" s="65">
        <v>0</v>
      </c>
      <c r="K160" s="65">
        <v>0</v>
      </c>
      <c r="L160" s="65">
        <v>0</v>
      </c>
      <c r="M160" s="65">
        <v>0</v>
      </c>
      <c r="N160" s="65">
        <v>0</v>
      </c>
      <c r="O160" s="65">
        <v>945000</v>
      </c>
      <c r="P160" s="65">
        <v>945000</v>
      </c>
    </row>
    <row r="161" spans="1:16" ht="30" x14ac:dyDescent="0.25">
      <c r="A161" s="119" t="s">
        <v>336</v>
      </c>
      <c r="B161" s="119" t="s">
        <v>335</v>
      </c>
      <c r="C161" s="119" t="s">
        <v>163</v>
      </c>
      <c r="D161" s="120" t="s">
        <v>1394</v>
      </c>
      <c r="E161" s="120" t="s">
        <v>1703</v>
      </c>
      <c r="F161" s="121" t="s">
        <v>1704</v>
      </c>
      <c r="G161" s="65">
        <v>0</v>
      </c>
      <c r="H161" s="65">
        <v>0</v>
      </c>
      <c r="I161" s="65">
        <v>550000</v>
      </c>
      <c r="J161" s="65">
        <v>0</v>
      </c>
      <c r="K161" s="65">
        <v>0</v>
      </c>
      <c r="L161" s="65">
        <v>0</v>
      </c>
      <c r="M161" s="65">
        <v>0</v>
      </c>
      <c r="N161" s="65">
        <v>0</v>
      </c>
      <c r="O161" s="65">
        <v>550000</v>
      </c>
      <c r="P161" s="65">
        <v>550000</v>
      </c>
    </row>
    <row r="162" spans="1:16" ht="30" x14ac:dyDescent="0.25">
      <c r="A162" s="119" t="s">
        <v>336</v>
      </c>
      <c r="B162" s="119" t="s">
        <v>335</v>
      </c>
      <c r="C162" s="119" t="s">
        <v>163</v>
      </c>
      <c r="D162" s="120" t="s">
        <v>1396</v>
      </c>
      <c r="E162" s="120" t="s">
        <v>1703</v>
      </c>
      <c r="F162" s="121" t="s">
        <v>1704</v>
      </c>
      <c r="G162" s="65">
        <v>0</v>
      </c>
      <c r="H162" s="65">
        <v>0</v>
      </c>
      <c r="I162" s="65">
        <v>1586410</v>
      </c>
      <c r="J162" s="65">
        <v>0</v>
      </c>
      <c r="K162" s="65">
        <v>0</v>
      </c>
      <c r="L162" s="65">
        <v>0</v>
      </c>
      <c r="M162" s="65">
        <v>0</v>
      </c>
      <c r="N162" s="65">
        <v>0</v>
      </c>
      <c r="O162" s="65">
        <v>1586410</v>
      </c>
      <c r="P162" s="65">
        <v>1586410</v>
      </c>
    </row>
    <row r="163" spans="1:16" ht="30" x14ac:dyDescent="0.25">
      <c r="A163" s="119" t="s">
        <v>336</v>
      </c>
      <c r="B163" s="119" t="s">
        <v>335</v>
      </c>
      <c r="C163" s="119" t="s">
        <v>163</v>
      </c>
      <c r="D163" s="120" t="s">
        <v>1398</v>
      </c>
      <c r="E163" s="120" t="s">
        <v>1703</v>
      </c>
      <c r="F163" s="121" t="s">
        <v>1704</v>
      </c>
      <c r="G163" s="65">
        <v>0</v>
      </c>
      <c r="H163" s="65">
        <v>0</v>
      </c>
      <c r="I163" s="65">
        <v>1855000</v>
      </c>
      <c r="J163" s="65">
        <v>0</v>
      </c>
      <c r="K163" s="65">
        <v>0</v>
      </c>
      <c r="L163" s="65">
        <v>0</v>
      </c>
      <c r="M163" s="65">
        <v>0</v>
      </c>
      <c r="N163" s="65">
        <v>0</v>
      </c>
      <c r="O163" s="65">
        <v>1855000</v>
      </c>
      <c r="P163" s="65">
        <v>1855000</v>
      </c>
    </row>
    <row r="164" spans="1:16" ht="75" x14ac:dyDescent="0.25">
      <c r="A164" s="119" t="s">
        <v>334</v>
      </c>
      <c r="B164" s="119" t="s">
        <v>333</v>
      </c>
      <c r="C164" s="119" t="s">
        <v>220</v>
      </c>
      <c r="D164" s="120" t="s">
        <v>1384</v>
      </c>
      <c r="E164" s="120" t="s">
        <v>1701</v>
      </c>
      <c r="F164" s="121" t="s">
        <v>1702</v>
      </c>
      <c r="G164" s="65">
        <v>0</v>
      </c>
      <c r="H164" s="65">
        <v>0</v>
      </c>
      <c r="I164" s="65">
        <v>0</v>
      </c>
      <c r="J164" s="65">
        <v>24700000</v>
      </c>
      <c r="K164" s="65">
        <v>0</v>
      </c>
      <c r="L164" s="65">
        <v>0</v>
      </c>
      <c r="M164" s="65">
        <v>0</v>
      </c>
      <c r="N164" s="65">
        <v>0</v>
      </c>
      <c r="O164" s="65">
        <v>24700000</v>
      </c>
      <c r="P164" s="65">
        <v>24700000</v>
      </c>
    </row>
    <row r="165" spans="1:16" ht="30" x14ac:dyDescent="0.25">
      <c r="A165" s="119" t="s">
        <v>332</v>
      </c>
      <c r="B165" s="119" t="s">
        <v>331</v>
      </c>
      <c r="C165" s="119" t="s">
        <v>162</v>
      </c>
      <c r="D165" s="120" t="s">
        <v>1382</v>
      </c>
      <c r="E165" s="120" t="s">
        <v>1699</v>
      </c>
      <c r="F165" s="121" t="s">
        <v>1700</v>
      </c>
      <c r="G165" s="65">
        <v>0</v>
      </c>
      <c r="H165" s="65">
        <v>0</v>
      </c>
      <c r="I165" s="65">
        <v>761384</v>
      </c>
      <c r="J165" s="65">
        <v>761384</v>
      </c>
      <c r="K165" s="65">
        <v>0</v>
      </c>
      <c r="L165" s="65">
        <v>0</v>
      </c>
      <c r="M165" s="65">
        <v>0</v>
      </c>
      <c r="N165" s="65">
        <v>0</v>
      </c>
      <c r="O165" s="65">
        <v>1522768</v>
      </c>
      <c r="P165" s="65">
        <v>1522768</v>
      </c>
    </row>
    <row r="166" spans="1:16" ht="30" x14ac:dyDescent="0.25">
      <c r="A166" s="119" t="s">
        <v>330</v>
      </c>
      <c r="B166" s="119" t="s">
        <v>329</v>
      </c>
      <c r="C166" s="119" t="s">
        <v>161</v>
      </c>
      <c r="D166" s="120" t="s">
        <v>1380</v>
      </c>
      <c r="E166" s="120" t="s">
        <v>1697</v>
      </c>
      <c r="F166" s="121" t="s">
        <v>1698</v>
      </c>
      <c r="G166" s="65">
        <v>0</v>
      </c>
      <c r="H166" s="65">
        <v>5223575.6900000004</v>
      </c>
      <c r="I166" s="65">
        <v>2209120.6800000002</v>
      </c>
      <c r="J166" s="65">
        <v>0</v>
      </c>
      <c r="K166" s="65">
        <v>0</v>
      </c>
      <c r="L166" s="65">
        <v>0</v>
      </c>
      <c r="M166" s="65">
        <v>0</v>
      </c>
      <c r="N166" s="65">
        <v>0</v>
      </c>
      <c r="O166" s="65">
        <v>7432696.3700000001</v>
      </c>
      <c r="P166" s="65">
        <v>7432696.3700000001</v>
      </c>
    </row>
    <row r="167" spans="1:16" ht="45" x14ac:dyDescent="0.25">
      <c r="A167" s="119" t="s">
        <v>325</v>
      </c>
      <c r="B167" s="119" t="s">
        <v>328</v>
      </c>
      <c r="C167" s="119" t="s">
        <v>160</v>
      </c>
      <c r="D167" s="120" t="s">
        <v>1378</v>
      </c>
      <c r="E167" s="120" t="s">
        <v>1695</v>
      </c>
      <c r="F167" s="121" t="s">
        <v>1696</v>
      </c>
      <c r="G167" s="65">
        <v>0</v>
      </c>
      <c r="H167" s="65">
        <v>0</v>
      </c>
      <c r="I167" s="65">
        <v>1674718.04</v>
      </c>
      <c r="J167" s="65">
        <v>357606.83</v>
      </c>
      <c r="K167" s="65">
        <v>0</v>
      </c>
      <c r="L167" s="65">
        <v>0</v>
      </c>
      <c r="M167" s="65">
        <v>0</v>
      </c>
      <c r="N167" s="65">
        <v>0</v>
      </c>
      <c r="O167" s="65">
        <v>2032324.87</v>
      </c>
      <c r="P167" s="65">
        <v>2032324.87</v>
      </c>
    </row>
    <row r="168" spans="1:16" ht="45" x14ac:dyDescent="0.25">
      <c r="A168" s="119" t="s">
        <v>325</v>
      </c>
      <c r="B168" s="119" t="s">
        <v>327</v>
      </c>
      <c r="C168" s="119" t="s">
        <v>159</v>
      </c>
      <c r="D168" s="120" t="s">
        <v>1376</v>
      </c>
      <c r="E168" s="120" t="s">
        <v>1693</v>
      </c>
      <c r="F168" s="121" t="s">
        <v>1694</v>
      </c>
      <c r="G168" s="65">
        <v>0</v>
      </c>
      <c r="H168" s="65">
        <v>0</v>
      </c>
      <c r="I168" s="65">
        <v>198593.76</v>
      </c>
      <c r="J168" s="65">
        <v>42406.239999999998</v>
      </c>
      <c r="K168" s="65">
        <v>0</v>
      </c>
      <c r="L168" s="65">
        <v>0</v>
      </c>
      <c r="M168" s="65">
        <v>0</v>
      </c>
      <c r="N168" s="65">
        <v>0</v>
      </c>
      <c r="O168" s="65">
        <v>241000</v>
      </c>
      <c r="P168" s="65">
        <v>241000</v>
      </c>
    </row>
    <row r="169" spans="1:16" ht="45" x14ac:dyDescent="0.25">
      <c r="A169" s="119" t="s">
        <v>325</v>
      </c>
      <c r="B169" s="119" t="s">
        <v>326</v>
      </c>
      <c r="C169" s="119" t="s">
        <v>158</v>
      </c>
      <c r="D169" s="120" t="s">
        <v>1372</v>
      </c>
      <c r="E169" s="120" t="s">
        <v>1689</v>
      </c>
      <c r="F169" s="121" t="s">
        <v>1690</v>
      </c>
      <c r="G169" s="65">
        <v>0</v>
      </c>
      <c r="H169" s="65">
        <v>0</v>
      </c>
      <c r="I169" s="65">
        <v>210000</v>
      </c>
      <c r="J169" s="65">
        <v>566790</v>
      </c>
      <c r="K169" s="65">
        <v>0</v>
      </c>
      <c r="L169" s="65">
        <v>0</v>
      </c>
      <c r="M169" s="65">
        <v>0</v>
      </c>
      <c r="N169" s="65">
        <v>0</v>
      </c>
      <c r="O169" s="65">
        <v>776790</v>
      </c>
      <c r="P169" s="65">
        <v>776790</v>
      </c>
    </row>
    <row r="170" spans="1:16" ht="45" x14ac:dyDescent="0.25">
      <c r="A170" s="119" t="s">
        <v>325</v>
      </c>
      <c r="B170" s="119" t="s">
        <v>326</v>
      </c>
      <c r="C170" s="119" t="s">
        <v>158</v>
      </c>
      <c r="D170" s="120" t="s">
        <v>1372</v>
      </c>
      <c r="E170" s="120" t="s">
        <v>1691</v>
      </c>
      <c r="F170" s="121" t="s">
        <v>1690</v>
      </c>
      <c r="G170" s="65">
        <v>0</v>
      </c>
      <c r="H170" s="65">
        <v>0</v>
      </c>
      <c r="I170" s="65">
        <v>1134791.0900000001</v>
      </c>
      <c r="J170" s="65">
        <v>2051572.93</v>
      </c>
      <c r="K170" s="65">
        <v>0</v>
      </c>
      <c r="L170" s="65">
        <v>0</v>
      </c>
      <c r="M170" s="65">
        <v>0</v>
      </c>
      <c r="N170" s="65">
        <v>0</v>
      </c>
      <c r="O170" s="65">
        <v>3186364.02</v>
      </c>
      <c r="P170" s="65">
        <v>3186364.02</v>
      </c>
    </row>
    <row r="171" spans="1:16" ht="45" x14ac:dyDescent="0.25">
      <c r="A171" s="119" t="s">
        <v>325</v>
      </c>
      <c r="B171" s="119" t="s">
        <v>326</v>
      </c>
      <c r="C171" s="119" t="s">
        <v>158</v>
      </c>
      <c r="D171" s="120" t="s">
        <v>1374</v>
      </c>
      <c r="E171" s="120" t="s">
        <v>1692</v>
      </c>
      <c r="F171" s="121" t="s">
        <v>1690</v>
      </c>
      <c r="G171" s="65">
        <v>0</v>
      </c>
      <c r="H171" s="65">
        <v>0</v>
      </c>
      <c r="I171" s="65">
        <v>50000</v>
      </c>
      <c r="J171" s="65">
        <v>569731</v>
      </c>
      <c r="K171" s="65">
        <v>0</v>
      </c>
      <c r="L171" s="65">
        <v>0</v>
      </c>
      <c r="M171" s="65">
        <v>0</v>
      </c>
      <c r="N171" s="65">
        <v>0</v>
      </c>
      <c r="O171" s="65">
        <v>619731</v>
      </c>
      <c r="P171" s="65">
        <v>619731</v>
      </c>
    </row>
    <row r="172" spans="1:16" ht="45" x14ac:dyDescent="0.25">
      <c r="A172" s="119" t="s">
        <v>325</v>
      </c>
      <c r="B172" s="119" t="s">
        <v>324</v>
      </c>
      <c r="C172" s="119" t="s">
        <v>236</v>
      </c>
      <c r="D172" s="120" t="s">
        <v>1370</v>
      </c>
      <c r="E172" s="120" t="s">
        <v>1687</v>
      </c>
      <c r="F172" s="121" t="s">
        <v>1688</v>
      </c>
      <c r="G172" s="65">
        <v>0</v>
      </c>
      <c r="H172" s="65">
        <v>0</v>
      </c>
      <c r="I172" s="65">
        <v>2134512.15</v>
      </c>
      <c r="J172" s="65">
        <v>455787.85</v>
      </c>
      <c r="K172" s="65">
        <v>0</v>
      </c>
      <c r="L172" s="65">
        <v>0</v>
      </c>
      <c r="M172" s="65">
        <v>0</v>
      </c>
      <c r="N172" s="65">
        <v>0</v>
      </c>
      <c r="O172" s="65">
        <v>2590300</v>
      </c>
      <c r="P172" s="65">
        <v>2590300</v>
      </c>
    </row>
    <row r="173" spans="1:16" ht="30" x14ac:dyDescent="0.25">
      <c r="A173" s="119" t="s">
        <v>315</v>
      </c>
      <c r="B173" s="119" t="s">
        <v>322</v>
      </c>
      <c r="C173" s="119" t="s">
        <v>157</v>
      </c>
      <c r="D173" s="120" t="s">
        <v>1368</v>
      </c>
      <c r="E173" s="120" t="s">
        <v>1686</v>
      </c>
      <c r="F173" s="121" t="s">
        <v>1684</v>
      </c>
      <c r="G173" s="65">
        <v>0</v>
      </c>
      <c r="H173" s="65">
        <v>0</v>
      </c>
      <c r="I173" s="65">
        <v>536627</v>
      </c>
      <c r="J173" s="65">
        <v>-331358.86</v>
      </c>
      <c r="K173" s="65">
        <v>0</v>
      </c>
      <c r="L173" s="65">
        <v>0</v>
      </c>
      <c r="M173" s="65">
        <v>0</v>
      </c>
      <c r="N173" s="65">
        <v>0</v>
      </c>
      <c r="O173" s="65">
        <v>205268.14</v>
      </c>
      <c r="P173" s="65">
        <v>205268.14</v>
      </c>
    </row>
    <row r="174" spans="1:16" x14ac:dyDescent="0.25">
      <c r="A174" s="119" t="s">
        <v>315</v>
      </c>
      <c r="B174" s="119" t="s">
        <v>320</v>
      </c>
      <c r="C174" s="119" t="s">
        <v>156</v>
      </c>
      <c r="D174" s="120" t="s">
        <v>1366</v>
      </c>
      <c r="E174" s="120" t="s">
        <v>1686</v>
      </c>
      <c r="F174" s="121" t="s">
        <v>1684</v>
      </c>
      <c r="G174" s="65">
        <v>0</v>
      </c>
      <c r="H174" s="65">
        <v>0</v>
      </c>
      <c r="I174" s="65">
        <v>0</v>
      </c>
      <c r="J174" s="65">
        <v>94901.01</v>
      </c>
      <c r="K174" s="65">
        <v>0</v>
      </c>
      <c r="L174" s="65">
        <v>0</v>
      </c>
      <c r="M174" s="65">
        <v>0</v>
      </c>
      <c r="N174" s="65">
        <v>0</v>
      </c>
      <c r="O174" s="65">
        <v>94901.01</v>
      </c>
      <c r="P174" s="65">
        <v>94901.01</v>
      </c>
    </row>
    <row r="175" spans="1:16" x14ac:dyDescent="0.25">
      <c r="A175" s="119" t="s">
        <v>315</v>
      </c>
      <c r="B175" s="119" t="s">
        <v>319</v>
      </c>
      <c r="C175" s="119" t="s">
        <v>230</v>
      </c>
      <c r="D175" s="120" t="s">
        <v>1364</v>
      </c>
      <c r="E175" s="120" t="s">
        <v>1686</v>
      </c>
      <c r="F175" s="121" t="s">
        <v>1684</v>
      </c>
      <c r="G175" s="65">
        <v>0</v>
      </c>
      <c r="H175" s="65">
        <v>0</v>
      </c>
      <c r="I175" s="65">
        <v>0</v>
      </c>
      <c r="J175" s="65">
        <v>18148</v>
      </c>
      <c r="K175" s="65">
        <v>0.01</v>
      </c>
      <c r="L175" s="65">
        <v>0</v>
      </c>
      <c r="M175" s="65">
        <v>0</v>
      </c>
      <c r="N175" s="65">
        <v>0</v>
      </c>
      <c r="O175" s="65">
        <v>18148.009999999998</v>
      </c>
      <c r="P175" s="65">
        <v>18148</v>
      </c>
    </row>
    <row r="176" spans="1:16" ht="30" x14ac:dyDescent="0.25">
      <c r="A176" s="119" t="s">
        <v>315</v>
      </c>
      <c r="B176" s="119" t="s">
        <v>318</v>
      </c>
      <c r="C176" s="119" t="s">
        <v>2817</v>
      </c>
      <c r="D176" s="120" t="s">
        <v>1362</v>
      </c>
      <c r="E176" s="120" t="s">
        <v>1685</v>
      </c>
      <c r="F176" s="121" t="s">
        <v>1684</v>
      </c>
      <c r="G176" s="65">
        <v>0</v>
      </c>
      <c r="H176" s="65">
        <v>600000</v>
      </c>
      <c r="I176" s="65">
        <v>0</v>
      </c>
      <c r="J176" s="65">
        <v>-600000</v>
      </c>
      <c r="K176" s="65">
        <v>0</v>
      </c>
      <c r="L176" s="65">
        <v>0</v>
      </c>
      <c r="M176" s="65">
        <v>0</v>
      </c>
      <c r="N176" s="65">
        <v>0</v>
      </c>
      <c r="O176" s="65">
        <v>0</v>
      </c>
      <c r="P176" s="65">
        <v>0</v>
      </c>
    </row>
    <row r="177" spans="1:16" x14ac:dyDescent="0.25">
      <c r="A177" s="119" t="s">
        <v>315</v>
      </c>
      <c r="B177" s="119" t="s">
        <v>317</v>
      </c>
      <c r="C177" s="119" t="s">
        <v>218</v>
      </c>
      <c r="D177" s="120" t="s">
        <v>1360</v>
      </c>
      <c r="E177" s="120" t="s">
        <v>1686</v>
      </c>
      <c r="F177" s="121" t="s">
        <v>1684</v>
      </c>
      <c r="G177" s="65">
        <v>0</v>
      </c>
      <c r="H177" s="65">
        <v>0</v>
      </c>
      <c r="I177" s="65">
        <v>0</v>
      </c>
      <c r="J177" s="65">
        <v>248474</v>
      </c>
      <c r="K177" s="65">
        <v>0</v>
      </c>
      <c r="L177" s="65">
        <v>0</v>
      </c>
      <c r="M177" s="65">
        <v>0</v>
      </c>
      <c r="N177" s="65">
        <v>0</v>
      </c>
      <c r="O177" s="65">
        <v>248474</v>
      </c>
      <c r="P177" s="65">
        <v>248474</v>
      </c>
    </row>
    <row r="178" spans="1:16" x14ac:dyDescent="0.25">
      <c r="A178" s="119" t="s">
        <v>315</v>
      </c>
      <c r="B178" s="119" t="s">
        <v>316</v>
      </c>
      <c r="C178" s="119" t="s">
        <v>155</v>
      </c>
      <c r="D178" s="120" t="s">
        <v>1358</v>
      </c>
      <c r="E178" s="120" t="s">
        <v>1685</v>
      </c>
      <c r="F178" s="121" t="s">
        <v>1684</v>
      </c>
      <c r="G178" s="65">
        <v>0</v>
      </c>
      <c r="H178" s="65">
        <v>1200000</v>
      </c>
      <c r="I178" s="65">
        <v>0</v>
      </c>
      <c r="J178" s="65">
        <v>0</v>
      </c>
      <c r="K178" s="65">
        <v>0</v>
      </c>
      <c r="L178" s="65">
        <v>0</v>
      </c>
      <c r="M178" s="65">
        <v>0</v>
      </c>
      <c r="N178" s="65">
        <v>0</v>
      </c>
      <c r="O178" s="65">
        <v>1200000</v>
      </c>
      <c r="P178" s="65">
        <v>1200000</v>
      </c>
    </row>
    <row r="179" spans="1:16" x14ac:dyDescent="0.25">
      <c r="A179" s="119" t="s">
        <v>315</v>
      </c>
      <c r="B179" s="119" t="s">
        <v>316</v>
      </c>
      <c r="C179" s="119" t="s">
        <v>155</v>
      </c>
      <c r="D179" s="120" t="s">
        <v>1358</v>
      </c>
      <c r="E179" s="120" t="s">
        <v>1686</v>
      </c>
      <c r="F179" s="121" t="s">
        <v>1684</v>
      </c>
      <c r="G179" s="65">
        <v>0</v>
      </c>
      <c r="H179" s="65">
        <v>0</v>
      </c>
      <c r="I179" s="65">
        <v>1706329</v>
      </c>
      <c r="J179" s="65">
        <v>2255633</v>
      </c>
      <c r="K179" s="65">
        <v>0</v>
      </c>
      <c r="L179" s="65">
        <v>0</v>
      </c>
      <c r="M179" s="65">
        <v>0</v>
      </c>
      <c r="N179" s="65">
        <v>0</v>
      </c>
      <c r="O179" s="65">
        <v>3961962</v>
      </c>
      <c r="P179" s="65">
        <v>3961962</v>
      </c>
    </row>
    <row r="180" spans="1:16" ht="30" x14ac:dyDescent="0.25">
      <c r="A180" s="119" t="s">
        <v>315</v>
      </c>
      <c r="B180" s="119" t="s">
        <v>314</v>
      </c>
      <c r="C180" s="119" t="s">
        <v>154</v>
      </c>
      <c r="D180" s="120" t="s">
        <v>1352</v>
      </c>
      <c r="E180" s="120" t="s">
        <v>1683</v>
      </c>
      <c r="F180" s="121" t="s">
        <v>1684</v>
      </c>
      <c r="G180" s="65">
        <v>0</v>
      </c>
      <c r="H180" s="65">
        <v>440165.94</v>
      </c>
      <c r="I180" s="65">
        <v>0</v>
      </c>
      <c r="J180" s="65">
        <v>0</v>
      </c>
      <c r="K180" s="65">
        <v>0</v>
      </c>
      <c r="L180" s="65">
        <v>0</v>
      </c>
      <c r="M180" s="65">
        <v>0</v>
      </c>
      <c r="N180" s="65">
        <v>0</v>
      </c>
      <c r="O180" s="65">
        <v>440165.94</v>
      </c>
      <c r="P180" s="65">
        <v>440165.94</v>
      </c>
    </row>
    <row r="181" spans="1:16" ht="30" x14ac:dyDescent="0.25">
      <c r="A181" s="119" t="s">
        <v>315</v>
      </c>
      <c r="B181" s="119" t="s">
        <v>314</v>
      </c>
      <c r="C181" s="119" t="s">
        <v>154</v>
      </c>
      <c r="D181" s="120" t="s">
        <v>1352</v>
      </c>
      <c r="E181" s="120" t="s">
        <v>1685</v>
      </c>
      <c r="F181" s="121" t="s">
        <v>1684</v>
      </c>
      <c r="G181" s="65">
        <v>0</v>
      </c>
      <c r="H181" s="65">
        <v>0</v>
      </c>
      <c r="I181" s="65">
        <v>-82232.679999999993</v>
      </c>
      <c r="J181" s="65">
        <v>75165.990000000005</v>
      </c>
      <c r="K181" s="65">
        <v>0</v>
      </c>
      <c r="L181" s="65">
        <v>0</v>
      </c>
      <c r="M181" s="65">
        <v>0</v>
      </c>
      <c r="N181" s="65">
        <v>0</v>
      </c>
      <c r="O181" s="65">
        <v>-7066.69</v>
      </c>
      <c r="P181" s="65">
        <v>-7066.69</v>
      </c>
    </row>
    <row r="182" spans="1:16" ht="30" x14ac:dyDescent="0.25">
      <c r="A182" s="119" t="s">
        <v>315</v>
      </c>
      <c r="B182" s="119" t="s">
        <v>314</v>
      </c>
      <c r="C182" s="119" t="s">
        <v>154</v>
      </c>
      <c r="D182" s="120" t="s">
        <v>1354</v>
      </c>
      <c r="E182" s="120" t="s">
        <v>1683</v>
      </c>
      <c r="F182" s="121" t="s">
        <v>1684</v>
      </c>
      <c r="G182" s="65">
        <v>0</v>
      </c>
      <c r="H182" s="65">
        <v>77730.06</v>
      </c>
      <c r="I182" s="65">
        <v>0</v>
      </c>
      <c r="J182" s="65">
        <v>0</v>
      </c>
      <c r="K182" s="65">
        <v>0</v>
      </c>
      <c r="L182" s="65">
        <v>0</v>
      </c>
      <c r="M182" s="65">
        <v>0</v>
      </c>
      <c r="N182" s="65">
        <v>0</v>
      </c>
      <c r="O182" s="65">
        <v>77730.06</v>
      </c>
      <c r="P182" s="65">
        <v>77730.06</v>
      </c>
    </row>
    <row r="183" spans="1:16" ht="30" x14ac:dyDescent="0.25">
      <c r="A183" s="119" t="s">
        <v>315</v>
      </c>
      <c r="B183" s="119" t="s">
        <v>314</v>
      </c>
      <c r="C183" s="119" t="s">
        <v>154</v>
      </c>
      <c r="D183" s="120" t="s">
        <v>1354</v>
      </c>
      <c r="E183" s="120" t="s">
        <v>1685</v>
      </c>
      <c r="F183" s="121" t="s">
        <v>1684</v>
      </c>
      <c r="G183" s="65">
        <v>0</v>
      </c>
      <c r="H183" s="65">
        <v>0</v>
      </c>
      <c r="I183" s="65">
        <v>-77730.06</v>
      </c>
      <c r="J183" s="65">
        <v>0</v>
      </c>
      <c r="K183" s="65">
        <v>0</v>
      </c>
      <c r="L183" s="65">
        <v>0</v>
      </c>
      <c r="M183" s="65">
        <v>0</v>
      </c>
      <c r="N183" s="65">
        <v>0</v>
      </c>
      <c r="O183" s="65">
        <v>-77730.06</v>
      </c>
      <c r="P183" s="65">
        <v>-77730.06</v>
      </c>
    </row>
    <row r="184" spans="1:16" ht="30" x14ac:dyDescent="0.25">
      <c r="A184" s="119" t="s">
        <v>315</v>
      </c>
      <c r="B184" s="119" t="s">
        <v>314</v>
      </c>
      <c r="C184" s="119" t="s">
        <v>154</v>
      </c>
      <c r="D184" s="120" t="s">
        <v>1356</v>
      </c>
      <c r="E184" s="120" t="s">
        <v>1685</v>
      </c>
      <c r="F184" s="121" t="s">
        <v>1684</v>
      </c>
      <c r="G184" s="65">
        <v>0</v>
      </c>
      <c r="H184" s="65">
        <v>100702</v>
      </c>
      <c r="I184" s="65">
        <v>159962.74</v>
      </c>
      <c r="J184" s="65">
        <v>0</v>
      </c>
      <c r="K184" s="65">
        <v>0</v>
      </c>
      <c r="L184" s="65">
        <v>0</v>
      </c>
      <c r="M184" s="65">
        <v>0</v>
      </c>
      <c r="N184" s="65">
        <v>0</v>
      </c>
      <c r="O184" s="65">
        <v>260664.74</v>
      </c>
      <c r="P184" s="65">
        <v>260664.74</v>
      </c>
    </row>
    <row r="185" spans="1:16" ht="30" x14ac:dyDescent="0.25">
      <c r="A185" s="119" t="s">
        <v>315</v>
      </c>
      <c r="B185" s="119" t="s">
        <v>314</v>
      </c>
      <c r="C185" s="119" t="s">
        <v>154</v>
      </c>
      <c r="D185" s="120" t="s">
        <v>1356</v>
      </c>
      <c r="E185" s="120" t="s">
        <v>1686</v>
      </c>
      <c r="F185" s="121" t="s">
        <v>1684</v>
      </c>
      <c r="G185" s="65">
        <v>0</v>
      </c>
      <c r="H185" s="65">
        <v>0</v>
      </c>
      <c r="I185" s="65">
        <v>3028012</v>
      </c>
      <c r="J185" s="65">
        <v>-1760963.14</v>
      </c>
      <c r="K185" s="65">
        <v>0</v>
      </c>
      <c r="L185" s="65">
        <v>0</v>
      </c>
      <c r="M185" s="65">
        <v>0</v>
      </c>
      <c r="N185" s="65">
        <v>0</v>
      </c>
      <c r="O185" s="65">
        <v>1267048.8600000001</v>
      </c>
      <c r="P185" s="65">
        <v>1267048.8600000001</v>
      </c>
    </row>
    <row r="186" spans="1:16" ht="75" x14ac:dyDescent="0.25">
      <c r="A186" s="119" t="s">
        <v>313</v>
      </c>
      <c r="B186" s="119" t="s">
        <v>312</v>
      </c>
      <c r="C186" s="119" t="s">
        <v>311</v>
      </c>
      <c r="D186" s="120" t="s">
        <v>1340</v>
      </c>
      <c r="E186" s="120" t="s">
        <v>2701</v>
      </c>
      <c r="F186" s="121" t="s">
        <v>2702</v>
      </c>
      <c r="G186" s="65">
        <v>0</v>
      </c>
      <c r="H186" s="65">
        <v>0</v>
      </c>
      <c r="I186" s="65">
        <v>0</v>
      </c>
      <c r="J186" s="65">
        <v>0</v>
      </c>
      <c r="K186" s="65">
        <v>0.01</v>
      </c>
      <c r="L186" s="65">
        <v>0</v>
      </c>
      <c r="M186" s="65">
        <v>0.01</v>
      </c>
      <c r="N186" s="65">
        <v>0.01</v>
      </c>
      <c r="O186" s="65">
        <v>0.03</v>
      </c>
      <c r="P186" s="65">
        <v>0</v>
      </c>
    </row>
    <row r="187" spans="1:16" ht="75" x14ac:dyDescent="0.25">
      <c r="A187" s="119" t="s">
        <v>313</v>
      </c>
      <c r="B187" s="119" t="s">
        <v>312</v>
      </c>
      <c r="C187" s="119" t="s">
        <v>311</v>
      </c>
      <c r="D187" s="120" t="s">
        <v>1340</v>
      </c>
      <c r="E187" s="120" t="s">
        <v>1681</v>
      </c>
      <c r="F187" s="121" t="s">
        <v>1682</v>
      </c>
      <c r="G187" s="65">
        <v>0</v>
      </c>
      <c r="H187" s="65">
        <v>260801.97</v>
      </c>
      <c r="I187" s="65">
        <v>67509</v>
      </c>
      <c r="J187" s="65">
        <v>0</v>
      </c>
      <c r="K187" s="65">
        <v>0.01</v>
      </c>
      <c r="L187" s="65">
        <v>0</v>
      </c>
      <c r="M187" s="65">
        <v>0.01</v>
      </c>
      <c r="N187" s="65">
        <v>0.01</v>
      </c>
      <c r="O187" s="65">
        <v>328311</v>
      </c>
      <c r="P187" s="65">
        <v>328310.96999999997</v>
      </c>
    </row>
    <row r="188" spans="1:16" ht="75" x14ac:dyDescent="0.25">
      <c r="A188" s="119" t="s">
        <v>313</v>
      </c>
      <c r="B188" s="119" t="s">
        <v>312</v>
      </c>
      <c r="C188" s="119" t="s">
        <v>311</v>
      </c>
      <c r="D188" s="120" t="s">
        <v>1342</v>
      </c>
      <c r="E188" s="120" t="s">
        <v>1681</v>
      </c>
      <c r="F188" s="121" t="s">
        <v>1682</v>
      </c>
      <c r="G188" s="65">
        <v>0</v>
      </c>
      <c r="H188" s="65">
        <v>727588.28</v>
      </c>
      <c r="I188" s="65">
        <v>32737</v>
      </c>
      <c r="J188" s="65">
        <v>0</v>
      </c>
      <c r="K188" s="65">
        <v>0.01</v>
      </c>
      <c r="L188" s="65">
        <v>0</v>
      </c>
      <c r="M188" s="65">
        <v>0.01</v>
      </c>
      <c r="N188" s="65">
        <v>0.01</v>
      </c>
      <c r="O188" s="65">
        <v>760325.31</v>
      </c>
      <c r="P188" s="65">
        <v>760325.28</v>
      </c>
    </row>
    <row r="189" spans="1:16" ht="75" x14ac:dyDescent="0.25">
      <c r="A189" s="119" t="s">
        <v>313</v>
      </c>
      <c r="B189" s="119" t="s">
        <v>312</v>
      </c>
      <c r="C189" s="119" t="s">
        <v>311</v>
      </c>
      <c r="D189" s="120" t="s">
        <v>1344</v>
      </c>
      <c r="E189" s="120" t="s">
        <v>1681</v>
      </c>
      <c r="F189" s="121" t="s">
        <v>1682</v>
      </c>
      <c r="G189" s="65">
        <v>0</v>
      </c>
      <c r="H189" s="65">
        <v>1171833.72</v>
      </c>
      <c r="I189" s="65">
        <v>0</v>
      </c>
      <c r="J189" s="65">
        <v>0</v>
      </c>
      <c r="K189" s="65">
        <v>0.01</v>
      </c>
      <c r="L189" s="65">
        <v>0</v>
      </c>
      <c r="M189" s="65">
        <v>0.01</v>
      </c>
      <c r="N189" s="65">
        <v>0.01</v>
      </c>
      <c r="O189" s="65">
        <v>1171833.75</v>
      </c>
      <c r="P189" s="65">
        <v>1171833.72</v>
      </c>
    </row>
    <row r="190" spans="1:16" ht="75" x14ac:dyDescent="0.25">
      <c r="A190" s="119" t="s">
        <v>313</v>
      </c>
      <c r="B190" s="119" t="s">
        <v>312</v>
      </c>
      <c r="C190" s="119" t="s">
        <v>311</v>
      </c>
      <c r="D190" s="120" t="s">
        <v>1346</v>
      </c>
      <c r="E190" s="120" t="s">
        <v>1681</v>
      </c>
      <c r="F190" s="121" t="s">
        <v>1682</v>
      </c>
      <c r="G190" s="65">
        <v>0</v>
      </c>
      <c r="H190" s="65">
        <v>200018.86</v>
      </c>
      <c r="I190" s="65">
        <v>2125771</v>
      </c>
      <c r="J190" s="65">
        <v>414220.12</v>
      </c>
      <c r="K190" s="65">
        <v>0.01</v>
      </c>
      <c r="L190" s="65">
        <v>0</v>
      </c>
      <c r="M190" s="65">
        <v>0.01</v>
      </c>
      <c r="N190" s="65">
        <v>0.01</v>
      </c>
      <c r="O190" s="65">
        <v>2740010.01</v>
      </c>
      <c r="P190" s="65">
        <v>2740009.98</v>
      </c>
    </row>
    <row r="191" spans="1:16" ht="75" x14ac:dyDescent="0.25">
      <c r="A191" s="119" t="s">
        <v>313</v>
      </c>
      <c r="B191" s="119" t="s">
        <v>312</v>
      </c>
      <c r="C191" s="119" t="s">
        <v>311</v>
      </c>
      <c r="D191" s="120" t="s">
        <v>1348</v>
      </c>
      <c r="E191" s="120" t="s">
        <v>1681</v>
      </c>
      <c r="F191" s="121" t="s">
        <v>1682</v>
      </c>
      <c r="G191" s="65">
        <v>0</v>
      </c>
      <c r="H191" s="65">
        <v>66672.960000000006</v>
      </c>
      <c r="I191" s="65">
        <v>275958</v>
      </c>
      <c r="J191" s="65">
        <v>82691.88</v>
      </c>
      <c r="K191" s="65">
        <v>0.01</v>
      </c>
      <c r="L191" s="65">
        <v>0</v>
      </c>
      <c r="M191" s="65">
        <v>0.01</v>
      </c>
      <c r="N191" s="65">
        <v>0.01</v>
      </c>
      <c r="O191" s="65">
        <v>425322.87</v>
      </c>
      <c r="P191" s="65">
        <v>425322.84</v>
      </c>
    </row>
    <row r="192" spans="1:16" ht="75" x14ac:dyDescent="0.25">
      <c r="A192" s="119" t="s">
        <v>313</v>
      </c>
      <c r="B192" s="119" t="s">
        <v>312</v>
      </c>
      <c r="C192" s="119" t="s">
        <v>311</v>
      </c>
      <c r="D192" s="120" t="s">
        <v>1350</v>
      </c>
      <c r="E192" s="120" t="s">
        <v>1681</v>
      </c>
      <c r="F192" s="121" t="s">
        <v>1682</v>
      </c>
      <c r="G192" s="65">
        <v>0</v>
      </c>
      <c r="H192" s="65">
        <v>73414.759999999995</v>
      </c>
      <c r="I192" s="65">
        <v>0</v>
      </c>
      <c r="J192" s="65">
        <v>0</v>
      </c>
      <c r="K192" s="65">
        <v>0.01</v>
      </c>
      <c r="L192" s="65">
        <v>0</v>
      </c>
      <c r="M192" s="65">
        <v>0.01</v>
      </c>
      <c r="N192" s="65">
        <v>0.01</v>
      </c>
      <c r="O192" s="65">
        <v>73414.789999999994</v>
      </c>
      <c r="P192" s="65">
        <v>73414.759999999995</v>
      </c>
    </row>
    <row r="193" spans="1:16" ht="75" x14ac:dyDescent="0.25">
      <c r="A193" s="119" t="s">
        <v>308</v>
      </c>
      <c r="B193" s="119" t="s">
        <v>310</v>
      </c>
      <c r="C193" s="119" t="s">
        <v>494</v>
      </c>
      <c r="D193" s="120" t="s">
        <v>1330</v>
      </c>
      <c r="E193" s="120" t="s">
        <v>2701</v>
      </c>
      <c r="F193" s="121" t="s">
        <v>2702</v>
      </c>
      <c r="G193" s="65">
        <v>0</v>
      </c>
      <c r="H193" s="65">
        <v>0</v>
      </c>
      <c r="I193" s="65">
        <v>0</v>
      </c>
      <c r="J193" s="65">
        <v>0</v>
      </c>
      <c r="K193" s="65">
        <v>0.01</v>
      </c>
      <c r="L193" s="65">
        <v>0</v>
      </c>
      <c r="M193" s="65">
        <v>0.01</v>
      </c>
      <c r="N193" s="65">
        <v>0.01</v>
      </c>
      <c r="O193" s="65">
        <v>0.03</v>
      </c>
      <c r="P193" s="65">
        <v>0</v>
      </c>
    </row>
    <row r="194" spans="1:16" ht="75" x14ac:dyDescent="0.25">
      <c r="A194" s="119" t="s">
        <v>308</v>
      </c>
      <c r="B194" s="119" t="s">
        <v>310</v>
      </c>
      <c r="C194" s="119" t="s">
        <v>494</v>
      </c>
      <c r="D194" s="120" t="s">
        <v>1330</v>
      </c>
      <c r="E194" s="120" t="s">
        <v>1681</v>
      </c>
      <c r="F194" s="121" t="s">
        <v>1682</v>
      </c>
      <c r="G194" s="65">
        <v>0</v>
      </c>
      <c r="H194" s="65">
        <v>1304008.82</v>
      </c>
      <c r="I194" s="65">
        <v>1206062</v>
      </c>
      <c r="J194" s="65">
        <v>0</v>
      </c>
      <c r="K194" s="65">
        <v>0.01</v>
      </c>
      <c r="L194" s="65">
        <v>0</v>
      </c>
      <c r="M194" s="65">
        <v>0.01</v>
      </c>
      <c r="N194" s="65">
        <v>0.01</v>
      </c>
      <c r="O194" s="65">
        <v>2510070.85</v>
      </c>
      <c r="P194" s="65">
        <v>2510070.8199999998</v>
      </c>
    </row>
    <row r="195" spans="1:16" ht="75" x14ac:dyDescent="0.25">
      <c r="A195" s="119" t="s">
        <v>308</v>
      </c>
      <c r="B195" s="119" t="s">
        <v>310</v>
      </c>
      <c r="C195" s="119" t="s">
        <v>494</v>
      </c>
      <c r="D195" s="120" t="s">
        <v>1332</v>
      </c>
      <c r="E195" s="120" t="s">
        <v>1681</v>
      </c>
      <c r="F195" s="121" t="s">
        <v>1682</v>
      </c>
      <c r="G195" s="65">
        <v>0</v>
      </c>
      <c r="H195" s="65">
        <v>4137431.21</v>
      </c>
      <c r="I195" s="65">
        <v>2887465</v>
      </c>
      <c r="J195" s="65">
        <v>0</v>
      </c>
      <c r="K195" s="65">
        <v>0.01</v>
      </c>
      <c r="L195" s="65">
        <v>0</v>
      </c>
      <c r="M195" s="65">
        <v>0.01</v>
      </c>
      <c r="N195" s="65">
        <v>0.01</v>
      </c>
      <c r="O195" s="65">
        <v>7024896.2400000002</v>
      </c>
      <c r="P195" s="65">
        <v>7024896.21</v>
      </c>
    </row>
    <row r="196" spans="1:16" ht="75" x14ac:dyDescent="0.25">
      <c r="A196" s="119" t="s">
        <v>308</v>
      </c>
      <c r="B196" s="119" t="s">
        <v>310</v>
      </c>
      <c r="C196" s="119" t="s">
        <v>494</v>
      </c>
      <c r="D196" s="120" t="s">
        <v>1334</v>
      </c>
      <c r="E196" s="120" t="s">
        <v>1681</v>
      </c>
      <c r="F196" s="121" t="s">
        <v>1682</v>
      </c>
      <c r="G196" s="65">
        <v>0</v>
      </c>
      <c r="H196" s="65">
        <v>2666912.1800000002</v>
      </c>
      <c r="I196" s="65">
        <v>5292861</v>
      </c>
      <c r="J196" s="65">
        <v>3672514</v>
      </c>
      <c r="K196" s="65">
        <v>0.01</v>
      </c>
      <c r="L196" s="65">
        <v>0</v>
      </c>
      <c r="M196" s="65">
        <v>0.01</v>
      </c>
      <c r="N196" s="65">
        <v>0.01</v>
      </c>
      <c r="O196" s="65">
        <v>11632287.210000001</v>
      </c>
      <c r="P196" s="65">
        <v>11632287.18</v>
      </c>
    </row>
    <row r="197" spans="1:16" ht="75" x14ac:dyDescent="0.25">
      <c r="A197" s="119" t="s">
        <v>308</v>
      </c>
      <c r="B197" s="119" t="s">
        <v>310</v>
      </c>
      <c r="C197" s="119" t="s">
        <v>494</v>
      </c>
      <c r="D197" s="120" t="s">
        <v>1336</v>
      </c>
      <c r="E197" s="120" t="s">
        <v>1681</v>
      </c>
      <c r="F197" s="121" t="s">
        <v>1682</v>
      </c>
      <c r="G197" s="65">
        <v>0</v>
      </c>
      <c r="H197" s="65">
        <v>1333456.0900000001</v>
      </c>
      <c r="I197" s="65">
        <v>347435</v>
      </c>
      <c r="J197" s="65">
        <v>335407</v>
      </c>
      <c r="K197" s="65">
        <v>0.01</v>
      </c>
      <c r="L197" s="65">
        <v>0</v>
      </c>
      <c r="M197" s="65">
        <v>0.01</v>
      </c>
      <c r="N197" s="65">
        <v>0.01</v>
      </c>
      <c r="O197" s="65">
        <v>2016298.12</v>
      </c>
      <c r="P197" s="65">
        <v>2016298.09</v>
      </c>
    </row>
    <row r="198" spans="1:16" ht="75" x14ac:dyDescent="0.25">
      <c r="A198" s="119" t="s">
        <v>308</v>
      </c>
      <c r="B198" s="119" t="s">
        <v>310</v>
      </c>
      <c r="C198" s="119" t="s">
        <v>494</v>
      </c>
      <c r="D198" s="120" t="s">
        <v>1338</v>
      </c>
      <c r="E198" s="120" t="s">
        <v>1681</v>
      </c>
      <c r="F198" s="121" t="s">
        <v>1682</v>
      </c>
      <c r="G198" s="65">
        <v>0</v>
      </c>
      <c r="H198" s="65">
        <v>293659.15000000002</v>
      </c>
      <c r="I198" s="65">
        <v>0</v>
      </c>
      <c r="J198" s="65">
        <v>0</v>
      </c>
      <c r="K198" s="65">
        <v>0.01</v>
      </c>
      <c r="L198" s="65">
        <v>0</v>
      </c>
      <c r="M198" s="65">
        <v>0.01</v>
      </c>
      <c r="N198" s="65">
        <v>0.01</v>
      </c>
      <c r="O198" s="65">
        <v>293659.18</v>
      </c>
      <c r="P198" s="65">
        <v>293659.15000000002</v>
      </c>
    </row>
    <row r="199" spans="1:16" ht="75" x14ac:dyDescent="0.25">
      <c r="A199" s="119" t="s">
        <v>308</v>
      </c>
      <c r="B199" s="119" t="s">
        <v>307</v>
      </c>
      <c r="C199" s="119" t="s">
        <v>309</v>
      </c>
      <c r="D199" s="120" t="s">
        <v>1328</v>
      </c>
      <c r="E199" s="120" t="s">
        <v>2701</v>
      </c>
      <c r="F199" s="121" t="s">
        <v>2702</v>
      </c>
      <c r="G199" s="65">
        <v>0</v>
      </c>
      <c r="H199" s="65">
        <v>0</v>
      </c>
      <c r="I199" s="65">
        <v>0</v>
      </c>
      <c r="J199" s="65">
        <v>0</v>
      </c>
      <c r="K199" s="65">
        <v>0.01</v>
      </c>
      <c r="L199" s="65">
        <v>0</v>
      </c>
      <c r="M199" s="65">
        <v>0.01</v>
      </c>
      <c r="N199" s="65">
        <v>0.01</v>
      </c>
      <c r="O199" s="65">
        <v>0.03</v>
      </c>
      <c r="P199" s="65">
        <v>0</v>
      </c>
    </row>
    <row r="200" spans="1:16" ht="75" x14ac:dyDescent="0.25">
      <c r="A200" s="119" t="s">
        <v>308</v>
      </c>
      <c r="B200" s="119" t="s">
        <v>307</v>
      </c>
      <c r="C200" s="119" t="s">
        <v>309</v>
      </c>
      <c r="D200" s="120" t="s">
        <v>1328</v>
      </c>
      <c r="E200" s="120" t="s">
        <v>1679</v>
      </c>
      <c r="F200" s="121" t="s">
        <v>1680</v>
      </c>
      <c r="G200" s="65">
        <v>0</v>
      </c>
      <c r="H200" s="65">
        <v>0</v>
      </c>
      <c r="I200" s="65">
        <v>3140952</v>
      </c>
      <c r="J200" s="65">
        <v>4744673</v>
      </c>
      <c r="K200" s="65">
        <v>0.01</v>
      </c>
      <c r="L200" s="65">
        <v>4503255</v>
      </c>
      <c r="M200" s="65">
        <v>0.01</v>
      </c>
      <c r="N200" s="65">
        <v>0.01</v>
      </c>
      <c r="O200" s="65">
        <v>7885625.0300000003</v>
      </c>
      <c r="P200" s="65">
        <v>12388880</v>
      </c>
    </row>
    <row r="201" spans="1:16" ht="45" x14ac:dyDescent="0.25">
      <c r="A201" s="119" t="s">
        <v>306</v>
      </c>
      <c r="B201" s="119" t="s">
        <v>305</v>
      </c>
      <c r="C201" s="119" t="s">
        <v>229</v>
      </c>
      <c r="D201" s="120" t="s">
        <v>1326</v>
      </c>
      <c r="E201" s="120" t="s">
        <v>1678</v>
      </c>
      <c r="F201" s="121" t="s">
        <v>1327</v>
      </c>
      <c r="G201" s="65">
        <v>0</v>
      </c>
      <c r="H201" s="65">
        <v>661883</v>
      </c>
      <c r="I201" s="65">
        <v>870898</v>
      </c>
      <c r="J201" s="65">
        <v>0</v>
      </c>
      <c r="K201" s="65">
        <v>0</v>
      </c>
      <c r="L201" s="65">
        <v>0</v>
      </c>
      <c r="M201" s="65">
        <v>0</v>
      </c>
      <c r="N201" s="65">
        <v>0</v>
      </c>
      <c r="O201" s="65">
        <v>1532781</v>
      </c>
      <c r="P201" s="65">
        <v>1532781</v>
      </c>
    </row>
    <row r="202" spans="1:16" ht="75" x14ac:dyDescent="0.25">
      <c r="A202" s="119" t="s">
        <v>304</v>
      </c>
      <c r="B202" s="119" t="s">
        <v>303</v>
      </c>
      <c r="C202" s="119" t="s">
        <v>153</v>
      </c>
      <c r="D202" s="120" t="s">
        <v>1324</v>
      </c>
      <c r="E202" s="120" t="s">
        <v>1676</v>
      </c>
      <c r="F202" s="121" t="s">
        <v>1677</v>
      </c>
      <c r="G202" s="65">
        <v>0</v>
      </c>
      <c r="H202" s="65">
        <v>0</v>
      </c>
      <c r="I202" s="65">
        <v>1882140</v>
      </c>
      <c r="J202" s="65">
        <v>0</v>
      </c>
      <c r="K202" s="65">
        <v>0</v>
      </c>
      <c r="L202" s="65">
        <v>0</v>
      </c>
      <c r="M202" s="65">
        <v>0</v>
      </c>
      <c r="N202" s="65">
        <v>0</v>
      </c>
      <c r="O202" s="65">
        <v>1882140</v>
      </c>
      <c r="P202" s="65">
        <v>1882140</v>
      </c>
    </row>
    <row r="203" spans="1:16" ht="45" x14ac:dyDescent="0.25">
      <c r="A203" s="119" t="s">
        <v>302</v>
      </c>
      <c r="B203" s="119" t="s">
        <v>301</v>
      </c>
      <c r="C203" s="119" t="s">
        <v>249</v>
      </c>
      <c r="D203" s="120" t="s">
        <v>1320</v>
      </c>
      <c r="E203" s="120" t="s">
        <v>1674</v>
      </c>
      <c r="F203" s="121" t="s">
        <v>1675</v>
      </c>
      <c r="G203" s="65">
        <v>0</v>
      </c>
      <c r="H203" s="65">
        <v>0</v>
      </c>
      <c r="I203" s="65">
        <v>1216260</v>
      </c>
      <c r="J203" s="65">
        <v>1225000</v>
      </c>
      <c r="K203" s="65">
        <v>0</v>
      </c>
      <c r="L203" s="65">
        <v>0</v>
      </c>
      <c r="M203" s="65">
        <v>0</v>
      </c>
      <c r="N203" s="65">
        <v>0</v>
      </c>
      <c r="O203" s="65">
        <v>0</v>
      </c>
      <c r="P203" s="65">
        <v>0</v>
      </c>
    </row>
    <row r="204" spans="1:16" ht="45" x14ac:dyDescent="0.25">
      <c r="A204" s="119" t="s">
        <v>302</v>
      </c>
      <c r="B204" s="119" t="s">
        <v>301</v>
      </c>
      <c r="C204" s="119" t="s">
        <v>249</v>
      </c>
      <c r="D204" s="120" t="s">
        <v>1320</v>
      </c>
      <c r="E204" s="120" t="s">
        <v>2501</v>
      </c>
      <c r="F204" s="121" t="s">
        <v>1675</v>
      </c>
      <c r="G204" s="65">
        <v>0</v>
      </c>
      <c r="H204" s="65">
        <v>0</v>
      </c>
      <c r="I204" s="65">
        <v>0</v>
      </c>
      <c r="J204" s="65">
        <v>0</v>
      </c>
      <c r="K204" s="65">
        <v>0.01</v>
      </c>
      <c r="L204" s="65">
        <v>0</v>
      </c>
      <c r="M204" s="65">
        <v>0</v>
      </c>
      <c r="N204" s="65">
        <v>0</v>
      </c>
      <c r="O204" s="65">
        <v>2441260.0099999998</v>
      </c>
      <c r="P204" s="65">
        <v>2441260</v>
      </c>
    </row>
    <row r="205" spans="1:16" ht="45" x14ac:dyDescent="0.25">
      <c r="A205" s="119" t="s">
        <v>302</v>
      </c>
      <c r="B205" s="119" t="s">
        <v>301</v>
      </c>
      <c r="C205" s="119" t="s">
        <v>249</v>
      </c>
      <c r="D205" s="120" t="s">
        <v>1322</v>
      </c>
      <c r="E205" s="120" t="s">
        <v>1674</v>
      </c>
      <c r="F205" s="121" t="s">
        <v>1675</v>
      </c>
      <c r="G205" s="65">
        <v>0</v>
      </c>
      <c r="H205" s="65">
        <v>0</v>
      </c>
      <c r="I205" s="65">
        <v>1225000</v>
      </c>
      <c r="J205" s="65">
        <v>-1225000</v>
      </c>
      <c r="K205" s="65">
        <v>0</v>
      </c>
      <c r="L205" s="65">
        <v>0</v>
      </c>
      <c r="M205" s="65">
        <v>0</v>
      </c>
      <c r="N205" s="65">
        <v>0</v>
      </c>
      <c r="O205" s="65">
        <v>0</v>
      </c>
      <c r="P205" s="65">
        <v>0</v>
      </c>
    </row>
    <row r="206" spans="1:16" ht="45" x14ac:dyDescent="0.25">
      <c r="A206" s="119" t="s">
        <v>300</v>
      </c>
      <c r="B206" s="119" t="s">
        <v>299</v>
      </c>
      <c r="C206" s="119" t="s">
        <v>152</v>
      </c>
      <c r="D206" s="120" t="s">
        <v>1318</v>
      </c>
      <c r="E206" s="120" t="s">
        <v>1672</v>
      </c>
      <c r="F206" s="121" t="s">
        <v>1673</v>
      </c>
      <c r="G206" s="65">
        <v>0</v>
      </c>
      <c r="H206" s="65">
        <v>3153155</v>
      </c>
      <c r="I206" s="65">
        <v>0</v>
      </c>
      <c r="J206" s="65">
        <v>0</v>
      </c>
      <c r="K206" s="65">
        <v>0</v>
      </c>
      <c r="L206" s="65">
        <v>0</v>
      </c>
      <c r="M206" s="65">
        <v>0</v>
      </c>
      <c r="N206" s="65">
        <v>0</v>
      </c>
      <c r="O206" s="65">
        <v>3153155</v>
      </c>
      <c r="P206" s="65">
        <v>3153155</v>
      </c>
    </row>
    <row r="207" spans="1:16" ht="30" x14ac:dyDescent="0.25">
      <c r="A207" s="119" t="s">
        <v>298</v>
      </c>
      <c r="B207" s="119" t="s">
        <v>297</v>
      </c>
      <c r="C207" s="119" t="s">
        <v>99</v>
      </c>
      <c r="D207" s="120" t="s">
        <v>1308</v>
      </c>
      <c r="E207" s="120" t="s">
        <v>1664</v>
      </c>
      <c r="F207" s="121" t="s">
        <v>1665</v>
      </c>
      <c r="G207" s="65">
        <v>0</v>
      </c>
      <c r="H207" s="65">
        <v>7325420</v>
      </c>
      <c r="I207" s="65">
        <v>-7125420</v>
      </c>
      <c r="J207" s="65">
        <v>0</v>
      </c>
      <c r="K207" s="65">
        <v>0</v>
      </c>
      <c r="L207" s="65">
        <v>0</v>
      </c>
      <c r="M207" s="65">
        <v>0</v>
      </c>
      <c r="N207" s="65">
        <v>0</v>
      </c>
      <c r="O207" s="65">
        <v>200000</v>
      </c>
      <c r="P207" s="65">
        <v>200000</v>
      </c>
    </row>
    <row r="208" spans="1:16" ht="30" x14ac:dyDescent="0.25">
      <c r="A208" s="119" t="s">
        <v>298</v>
      </c>
      <c r="B208" s="119" t="s">
        <v>297</v>
      </c>
      <c r="C208" s="119" t="s">
        <v>99</v>
      </c>
      <c r="D208" s="120" t="s">
        <v>1310</v>
      </c>
      <c r="E208" s="120" t="s">
        <v>1664</v>
      </c>
      <c r="F208" s="121" t="s">
        <v>1665</v>
      </c>
      <c r="G208" s="65">
        <v>0</v>
      </c>
      <c r="H208" s="65">
        <v>0</v>
      </c>
      <c r="I208" s="65">
        <v>450000</v>
      </c>
      <c r="J208" s="65">
        <v>0</v>
      </c>
      <c r="K208" s="65">
        <v>0</v>
      </c>
      <c r="L208" s="65">
        <v>0</v>
      </c>
      <c r="M208" s="65">
        <v>0</v>
      </c>
      <c r="N208" s="65">
        <v>0</v>
      </c>
      <c r="O208" s="65">
        <v>450000</v>
      </c>
      <c r="P208" s="65">
        <v>450000</v>
      </c>
    </row>
    <row r="209" spans="1:16" ht="30" x14ac:dyDescent="0.25">
      <c r="A209" s="119" t="s">
        <v>298</v>
      </c>
      <c r="B209" s="119" t="s">
        <v>297</v>
      </c>
      <c r="C209" s="119" t="s">
        <v>99</v>
      </c>
      <c r="D209" s="120" t="s">
        <v>1312</v>
      </c>
      <c r="E209" s="120" t="s">
        <v>1664</v>
      </c>
      <c r="F209" s="121" t="s">
        <v>1665</v>
      </c>
      <c r="G209" s="65">
        <v>0</v>
      </c>
      <c r="H209" s="65">
        <v>0</v>
      </c>
      <c r="I209" s="65">
        <v>774580</v>
      </c>
      <c r="J209" s="65">
        <v>0</v>
      </c>
      <c r="K209" s="65">
        <v>0</v>
      </c>
      <c r="L209" s="65">
        <v>0</v>
      </c>
      <c r="M209" s="65">
        <v>0</v>
      </c>
      <c r="N209" s="65">
        <v>0</v>
      </c>
      <c r="O209" s="65">
        <v>774580</v>
      </c>
      <c r="P209" s="65">
        <v>774580</v>
      </c>
    </row>
    <row r="210" spans="1:16" ht="30" x14ac:dyDescent="0.25">
      <c r="A210" s="119" t="s">
        <v>298</v>
      </c>
      <c r="B210" s="119" t="s">
        <v>297</v>
      </c>
      <c r="C210" s="119" t="s">
        <v>99</v>
      </c>
      <c r="D210" s="120" t="s">
        <v>1314</v>
      </c>
      <c r="E210" s="120" t="s">
        <v>1664</v>
      </c>
      <c r="F210" s="121" t="s">
        <v>1665</v>
      </c>
      <c r="G210" s="65">
        <v>0</v>
      </c>
      <c r="H210" s="65">
        <v>0</v>
      </c>
      <c r="I210" s="65">
        <v>1025420</v>
      </c>
      <c r="J210" s="65">
        <v>0</v>
      </c>
      <c r="K210" s="65">
        <v>0</v>
      </c>
      <c r="L210" s="65">
        <v>0</v>
      </c>
      <c r="M210" s="65">
        <v>0</v>
      </c>
      <c r="N210" s="65">
        <v>0</v>
      </c>
      <c r="O210" s="65">
        <v>1025420</v>
      </c>
      <c r="P210" s="65">
        <v>1025420</v>
      </c>
    </row>
    <row r="211" spans="1:16" ht="30" x14ac:dyDescent="0.25">
      <c r="A211" s="119" t="s">
        <v>298</v>
      </c>
      <c r="B211" s="119" t="s">
        <v>297</v>
      </c>
      <c r="C211" s="119" t="s">
        <v>99</v>
      </c>
      <c r="D211" s="120" t="s">
        <v>1316</v>
      </c>
      <c r="E211" s="120" t="s">
        <v>1664</v>
      </c>
      <c r="F211" s="121" t="s">
        <v>1665</v>
      </c>
      <c r="G211" s="65">
        <v>0</v>
      </c>
      <c r="H211" s="65">
        <v>0</v>
      </c>
      <c r="I211" s="65">
        <v>1250000</v>
      </c>
      <c r="J211" s="65">
        <v>0</v>
      </c>
      <c r="K211" s="65">
        <v>0</v>
      </c>
      <c r="L211" s="65">
        <v>0</v>
      </c>
      <c r="M211" s="65">
        <v>0</v>
      </c>
      <c r="N211" s="65">
        <v>0</v>
      </c>
      <c r="O211" s="65">
        <v>1250000</v>
      </c>
      <c r="P211" s="65">
        <v>1250000</v>
      </c>
    </row>
    <row r="212" spans="1:16" ht="30" x14ac:dyDescent="0.25">
      <c r="A212" s="119" t="s">
        <v>296</v>
      </c>
      <c r="B212" s="119" t="s">
        <v>295</v>
      </c>
      <c r="C212" s="119" t="s">
        <v>151</v>
      </c>
      <c r="D212" s="120" t="s">
        <v>1306</v>
      </c>
      <c r="E212" s="120" t="s">
        <v>1670</v>
      </c>
      <c r="F212" s="121" t="s">
        <v>1671</v>
      </c>
      <c r="G212" s="65">
        <v>0</v>
      </c>
      <c r="H212" s="65">
        <v>0</v>
      </c>
      <c r="I212" s="65">
        <v>2710000</v>
      </c>
      <c r="J212" s="65">
        <v>0</v>
      </c>
      <c r="K212" s="65">
        <v>0</v>
      </c>
      <c r="L212" s="65">
        <v>0</v>
      </c>
      <c r="M212" s="65">
        <v>0</v>
      </c>
      <c r="N212" s="65">
        <v>0</v>
      </c>
      <c r="O212" s="65">
        <v>2710000</v>
      </c>
      <c r="P212" s="65">
        <v>2710000</v>
      </c>
    </row>
    <row r="213" spans="1:16" ht="30" x14ac:dyDescent="0.25">
      <c r="A213" s="119" t="s">
        <v>294</v>
      </c>
      <c r="B213" s="119" t="s">
        <v>293</v>
      </c>
      <c r="C213" s="119" t="s">
        <v>100</v>
      </c>
      <c r="D213" s="120" t="s">
        <v>1288</v>
      </c>
      <c r="E213" s="120" t="s">
        <v>1662</v>
      </c>
      <c r="F213" s="121" t="s">
        <v>1663</v>
      </c>
      <c r="G213" s="65">
        <v>0</v>
      </c>
      <c r="H213" s="65">
        <v>2290500</v>
      </c>
      <c r="I213" s="65">
        <v>-2140500</v>
      </c>
      <c r="J213" s="65">
        <v>-42561.98</v>
      </c>
      <c r="K213" s="65">
        <v>0</v>
      </c>
      <c r="L213" s="65">
        <v>0</v>
      </c>
      <c r="M213" s="65">
        <v>0</v>
      </c>
      <c r="N213" s="65">
        <v>0</v>
      </c>
      <c r="O213" s="65">
        <v>107438.02</v>
      </c>
      <c r="P213" s="65">
        <v>107438.02</v>
      </c>
    </row>
    <row r="214" spans="1:16" ht="30" x14ac:dyDescent="0.25">
      <c r="A214" s="119" t="s">
        <v>294</v>
      </c>
      <c r="B214" s="119" t="s">
        <v>293</v>
      </c>
      <c r="C214" s="119" t="s">
        <v>100</v>
      </c>
      <c r="D214" s="120" t="s">
        <v>1290</v>
      </c>
      <c r="E214" s="120" t="s">
        <v>1662</v>
      </c>
      <c r="F214" s="121" t="s">
        <v>1663</v>
      </c>
      <c r="G214" s="65">
        <v>0</v>
      </c>
      <c r="H214" s="65">
        <v>0</v>
      </c>
      <c r="I214" s="65">
        <v>200000</v>
      </c>
      <c r="J214" s="65">
        <v>60330.57</v>
      </c>
      <c r="K214" s="65">
        <v>0</v>
      </c>
      <c r="L214" s="65">
        <v>0</v>
      </c>
      <c r="M214" s="65">
        <v>0</v>
      </c>
      <c r="N214" s="65">
        <v>0</v>
      </c>
      <c r="O214" s="65">
        <v>260330.57</v>
      </c>
      <c r="P214" s="65">
        <v>260330.57</v>
      </c>
    </row>
    <row r="215" spans="1:16" ht="30" x14ac:dyDescent="0.25">
      <c r="A215" s="119" t="s">
        <v>294</v>
      </c>
      <c r="B215" s="119" t="s">
        <v>293</v>
      </c>
      <c r="C215" s="119" t="s">
        <v>100</v>
      </c>
      <c r="D215" s="120" t="s">
        <v>1292</v>
      </c>
      <c r="E215" s="120" t="s">
        <v>1662</v>
      </c>
      <c r="F215" s="121" t="s">
        <v>1663</v>
      </c>
      <c r="G215" s="65">
        <v>0</v>
      </c>
      <c r="H215" s="65">
        <v>0</v>
      </c>
      <c r="I215" s="65">
        <v>225000</v>
      </c>
      <c r="J215" s="65">
        <v>-1859.5</v>
      </c>
      <c r="K215" s="65">
        <v>0</v>
      </c>
      <c r="L215" s="65">
        <v>0</v>
      </c>
      <c r="M215" s="65">
        <v>0</v>
      </c>
      <c r="N215" s="65">
        <v>0</v>
      </c>
      <c r="O215" s="65">
        <v>223140.5</v>
      </c>
      <c r="P215" s="65">
        <v>223140.5</v>
      </c>
    </row>
    <row r="216" spans="1:16" ht="30" x14ac:dyDescent="0.25">
      <c r="A216" s="119" t="s">
        <v>294</v>
      </c>
      <c r="B216" s="119" t="s">
        <v>293</v>
      </c>
      <c r="C216" s="119" t="s">
        <v>100</v>
      </c>
      <c r="D216" s="120" t="s">
        <v>1294</v>
      </c>
      <c r="E216" s="120" t="s">
        <v>1662</v>
      </c>
      <c r="F216" s="121" t="s">
        <v>1663</v>
      </c>
      <c r="G216" s="65">
        <v>0</v>
      </c>
      <c r="H216" s="65">
        <v>0</v>
      </c>
      <c r="I216" s="65">
        <v>250000</v>
      </c>
      <c r="J216" s="65">
        <v>-21074.38</v>
      </c>
      <c r="K216" s="65">
        <v>0</v>
      </c>
      <c r="L216" s="65">
        <v>0</v>
      </c>
      <c r="M216" s="65">
        <v>0</v>
      </c>
      <c r="N216" s="65">
        <v>0</v>
      </c>
      <c r="O216" s="65">
        <v>228925.62</v>
      </c>
      <c r="P216" s="65">
        <v>228925.62</v>
      </c>
    </row>
    <row r="217" spans="1:16" ht="30" x14ac:dyDescent="0.25">
      <c r="A217" s="119" t="s">
        <v>294</v>
      </c>
      <c r="B217" s="119" t="s">
        <v>293</v>
      </c>
      <c r="C217" s="119" t="s">
        <v>100</v>
      </c>
      <c r="D217" s="120" t="s">
        <v>1296</v>
      </c>
      <c r="E217" s="120" t="s">
        <v>1662</v>
      </c>
      <c r="F217" s="121" t="s">
        <v>1663</v>
      </c>
      <c r="G217" s="65">
        <v>0</v>
      </c>
      <c r="H217" s="65">
        <v>0</v>
      </c>
      <c r="I217" s="65">
        <v>400000</v>
      </c>
      <c r="J217" s="65">
        <v>5165.29</v>
      </c>
      <c r="K217" s="65">
        <v>0</v>
      </c>
      <c r="L217" s="65">
        <v>0</v>
      </c>
      <c r="M217" s="65">
        <v>0</v>
      </c>
      <c r="N217" s="65">
        <v>0</v>
      </c>
      <c r="O217" s="65">
        <v>405165.29</v>
      </c>
      <c r="P217" s="65">
        <v>405165.29</v>
      </c>
    </row>
    <row r="218" spans="1:16" ht="30" x14ac:dyDescent="0.25">
      <c r="A218" s="119" t="s">
        <v>294</v>
      </c>
      <c r="B218" s="119" t="s">
        <v>293</v>
      </c>
      <c r="C218" s="119" t="s">
        <v>100</v>
      </c>
      <c r="D218" s="120" t="s">
        <v>1298</v>
      </c>
      <c r="E218" s="120" t="s">
        <v>1664</v>
      </c>
      <c r="F218" s="121" t="s">
        <v>1665</v>
      </c>
      <c r="G218" s="65">
        <v>0</v>
      </c>
      <c r="H218" s="65">
        <v>0</v>
      </c>
      <c r="I218" s="65">
        <v>500000</v>
      </c>
      <c r="J218" s="65">
        <v>0</v>
      </c>
      <c r="K218" s="65">
        <v>0</v>
      </c>
      <c r="L218" s="65">
        <v>0</v>
      </c>
      <c r="M218" s="65">
        <v>0</v>
      </c>
      <c r="N218" s="65">
        <v>0</v>
      </c>
      <c r="O218" s="65">
        <v>500000</v>
      </c>
      <c r="P218" s="65">
        <v>500000</v>
      </c>
    </row>
    <row r="219" spans="1:16" ht="30" x14ac:dyDescent="0.25">
      <c r="A219" s="119" t="s">
        <v>294</v>
      </c>
      <c r="B219" s="119" t="s">
        <v>293</v>
      </c>
      <c r="C219" s="119" t="s">
        <v>100</v>
      </c>
      <c r="D219" s="120" t="s">
        <v>1300</v>
      </c>
      <c r="E219" s="120" t="s">
        <v>1664</v>
      </c>
      <c r="F219" s="121" t="s">
        <v>1665</v>
      </c>
      <c r="G219" s="65">
        <v>0</v>
      </c>
      <c r="H219" s="65">
        <v>0</v>
      </c>
      <c r="I219" s="65">
        <v>600000</v>
      </c>
      <c r="J219" s="65">
        <v>-43801.65</v>
      </c>
      <c r="K219" s="65">
        <v>0</v>
      </c>
      <c r="L219" s="65">
        <v>0</v>
      </c>
      <c r="M219" s="65">
        <v>0</v>
      </c>
      <c r="N219" s="65">
        <v>0</v>
      </c>
      <c r="O219" s="65">
        <v>556198.35</v>
      </c>
      <c r="P219" s="65">
        <v>556198.35</v>
      </c>
    </row>
    <row r="220" spans="1:16" ht="30" x14ac:dyDescent="0.25">
      <c r="A220" s="119" t="s">
        <v>294</v>
      </c>
      <c r="B220" s="119" t="s">
        <v>293</v>
      </c>
      <c r="C220" s="119" t="s">
        <v>100</v>
      </c>
      <c r="D220" s="120" t="s">
        <v>1302</v>
      </c>
      <c r="E220" s="120" t="s">
        <v>1664</v>
      </c>
      <c r="F220" s="121" t="s">
        <v>1665</v>
      </c>
      <c r="G220" s="65">
        <v>0</v>
      </c>
      <c r="H220" s="65">
        <v>0</v>
      </c>
      <c r="I220" s="65">
        <v>1200000</v>
      </c>
      <c r="J220" s="65">
        <v>43801.65</v>
      </c>
      <c r="K220" s="65">
        <v>0</v>
      </c>
      <c r="L220" s="65">
        <v>0</v>
      </c>
      <c r="M220" s="65">
        <v>0</v>
      </c>
      <c r="N220" s="65">
        <v>0</v>
      </c>
      <c r="O220" s="65">
        <v>1243801.6499999999</v>
      </c>
      <c r="P220" s="65">
        <v>1243801.6499999999</v>
      </c>
    </row>
    <row r="221" spans="1:16" ht="30" x14ac:dyDescent="0.25">
      <c r="A221" s="119" t="s">
        <v>294</v>
      </c>
      <c r="B221" s="119" t="s">
        <v>293</v>
      </c>
      <c r="C221" s="119" t="s">
        <v>100</v>
      </c>
      <c r="D221" s="120" t="s">
        <v>1304</v>
      </c>
      <c r="E221" s="120" t="s">
        <v>1664</v>
      </c>
      <c r="F221" s="121" t="s">
        <v>1665</v>
      </c>
      <c r="G221" s="65">
        <v>0</v>
      </c>
      <c r="H221" s="65">
        <v>0</v>
      </c>
      <c r="I221" s="65">
        <v>1200000</v>
      </c>
      <c r="J221" s="65">
        <v>0</v>
      </c>
      <c r="K221" s="65">
        <v>0</v>
      </c>
      <c r="L221" s="65">
        <v>0</v>
      </c>
      <c r="M221" s="65">
        <v>0</v>
      </c>
      <c r="N221" s="65">
        <v>0</v>
      </c>
      <c r="O221" s="65">
        <v>1200000</v>
      </c>
      <c r="P221" s="65">
        <v>1200000</v>
      </c>
    </row>
    <row r="222" spans="1:16" x14ac:dyDescent="0.25">
      <c r="A222" s="119" t="s">
        <v>289</v>
      </c>
      <c r="B222" s="119" t="s">
        <v>292</v>
      </c>
      <c r="C222" s="119" t="s">
        <v>108</v>
      </c>
      <c r="D222" s="120" t="s">
        <v>1286</v>
      </c>
      <c r="E222" s="120" t="s">
        <v>1668</v>
      </c>
      <c r="F222" s="121" t="s">
        <v>1669</v>
      </c>
      <c r="G222" s="65">
        <v>0</v>
      </c>
      <c r="H222" s="65">
        <v>1306676.95</v>
      </c>
      <c r="I222" s="65">
        <v>0</v>
      </c>
      <c r="J222" s="65">
        <v>0</v>
      </c>
      <c r="K222" s="65">
        <v>0</v>
      </c>
      <c r="L222" s="65">
        <v>0</v>
      </c>
      <c r="M222" s="65">
        <v>0</v>
      </c>
      <c r="N222" s="65">
        <v>0</v>
      </c>
      <c r="O222" s="65">
        <v>1306676.95</v>
      </c>
      <c r="P222" s="65">
        <v>1306676.95</v>
      </c>
    </row>
    <row r="223" spans="1:16" ht="45" x14ac:dyDescent="0.25">
      <c r="A223" s="119" t="s">
        <v>291</v>
      </c>
      <c r="B223" s="119" t="s">
        <v>290</v>
      </c>
      <c r="C223" s="119" t="s">
        <v>228</v>
      </c>
      <c r="D223" s="120" t="s">
        <v>1284</v>
      </c>
      <c r="E223" s="120" t="s">
        <v>1666</v>
      </c>
      <c r="F223" s="121" t="s">
        <v>1667</v>
      </c>
      <c r="G223" s="65">
        <v>0</v>
      </c>
      <c r="H223" s="65">
        <v>0</v>
      </c>
      <c r="I223" s="65">
        <v>861956</v>
      </c>
      <c r="J223" s="65">
        <v>0</v>
      </c>
      <c r="K223" s="65">
        <v>0</v>
      </c>
      <c r="L223" s="65">
        <v>0</v>
      </c>
      <c r="M223" s="65">
        <v>0</v>
      </c>
      <c r="N223" s="65">
        <v>0</v>
      </c>
      <c r="O223" s="65">
        <v>861956</v>
      </c>
      <c r="P223" s="65">
        <v>861956</v>
      </c>
    </row>
    <row r="224" spans="1:16" ht="30" x14ac:dyDescent="0.25">
      <c r="A224" s="119" t="s">
        <v>289</v>
      </c>
      <c r="B224" s="119" t="s">
        <v>288</v>
      </c>
      <c r="C224" s="119" t="s">
        <v>239</v>
      </c>
      <c r="D224" s="120" t="s">
        <v>1272</v>
      </c>
      <c r="E224" s="120" t="s">
        <v>1662</v>
      </c>
      <c r="F224" s="121" t="s">
        <v>1663</v>
      </c>
      <c r="G224" s="65">
        <v>0</v>
      </c>
      <c r="H224" s="65">
        <v>0</v>
      </c>
      <c r="I224" s="65">
        <v>100000</v>
      </c>
      <c r="J224" s="65">
        <v>0</v>
      </c>
      <c r="K224" s="65">
        <v>0</v>
      </c>
      <c r="L224" s="65">
        <v>0</v>
      </c>
      <c r="M224" s="65">
        <v>0</v>
      </c>
      <c r="N224" s="65">
        <v>0</v>
      </c>
      <c r="O224" s="65">
        <v>100000</v>
      </c>
      <c r="P224" s="65">
        <v>100000</v>
      </c>
    </row>
    <row r="225" spans="1:16" ht="30" x14ac:dyDescent="0.25">
      <c r="A225" s="119" t="s">
        <v>289</v>
      </c>
      <c r="B225" s="119" t="s">
        <v>288</v>
      </c>
      <c r="C225" s="119" t="s">
        <v>239</v>
      </c>
      <c r="D225" s="120" t="s">
        <v>1274</v>
      </c>
      <c r="E225" s="120" t="s">
        <v>1662</v>
      </c>
      <c r="F225" s="121" t="s">
        <v>1663</v>
      </c>
      <c r="G225" s="65">
        <v>0</v>
      </c>
      <c r="H225" s="65">
        <v>0</v>
      </c>
      <c r="I225" s="65">
        <v>150000</v>
      </c>
      <c r="J225" s="65">
        <v>0</v>
      </c>
      <c r="K225" s="65">
        <v>0</v>
      </c>
      <c r="L225" s="65">
        <v>0</v>
      </c>
      <c r="M225" s="65">
        <v>0</v>
      </c>
      <c r="N225" s="65">
        <v>0</v>
      </c>
      <c r="O225" s="65">
        <v>150000</v>
      </c>
      <c r="P225" s="65">
        <v>150000</v>
      </c>
    </row>
    <row r="226" spans="1:16" ht="30" x14ac:dyDescent="0.25">
      <c r="A226" s="119" t="s">
        <v>289</v>
      </c>
      <c r="B226" s="119" t="s">
        <v>288</v>
      </c>
      <c r="C226" s="119" t="s">
        <v>239</v>
      </c>
      <c r="D226" s="120" t="s">
        <v>1276</v>
      </c>
      <c r="E226" s="120" t="s">
        <v>1662</v>
      </c>
      <c r="F226" s="121" t="s">
        <v>1663</v>
      </c>
      <c r="G226" s="65">
        <v>0</v>
      </c>
      <c r="H226" s="65">
        <v>0</v>
      </c>
      <c r="I226" s="65">
        <v>20920</v>
      </c>
      <c r="J226" s="65">
        <v>-20920</v>
      </c>
      <c r="K226" s="65">
        <v>0</v>
      </c>
      <c r="L226" s="65">
        <v>0</v>
      </c>
      <c r="M226" s="65">
        <v>0</v>
      </c>
      <c r="N226" s="65">
        <v>0</v>
      </c>
      <c r="O226" s="65">
        <v>0</v>
      </c>
      <c r="P226" s="65">
        <v>0</v>
      </c>
    </row>
    <row r="227" spans="1:16" ht="30" x14ac:dyDescent="0.25">
      <c r="A227" s="119" t="s">
        <v>289</v>
      </c>
      <c r="B227" s="119" t="s">
        <v>288</v>
      </c>
      <c r="C227" s="119" t="s">
        <v>239</v>
      </c>
      <c r="D227" s="120" t="s">
        <v>1278</v>
      </c>
      <c r="E227" s="120" t="s">
        <v>1662</v>
      </c>
      <c r="F227" s="121" t="s">
        <v>1663</v>
      </c>
      <c r="G227" s="65">
        <v>0</v>
      </c>
      <c r="H227" s="65">
        <v>0</v>
      </c>
      <c r="I227" s="65">
        <v>300000</v>
      </c>
      <c r="J227" s="65">
        <v>20920</v>
      </c>
      <c r="K227" s="65">
        <v>0</v>
      </c>
      <c r="L227" s="65">
        <v>0</v>
      </c>
      <c r="M227" s="65">
        <v>0</v>
      </c>
      <c r="N227" s="65">
        <v>0</v>
      </c>
      <c r="O227" s="65">
        <v>320920</v>
      </c>
      <c r="P227" s="65">
        <v>320920</v>
      </c>
    </row>
    <row r="228" spans="1:16" ht="30" x14ac:dyDescent="0.25">
      <c r="A228" s="119" t="s">
        <v>289</v>
      </c>
      <c r="B228" s="119" t="s">
        <v>288</v>
      </c>
      <c r="C228" s="119" t="s">
        <v>239</v>
      </c>
      <c r="D228" s="120" t="s">
        <v>1280</v>
      </c>
      <c r="E228" s="120" t="s">
        <v>1664</v>
      </c>
      <c r="F228" s="121" t="s">
        <v>1665</v>
      </c>
      <c r="G228" s="65">
        <v>0</v>
      </c>
      <c r="H228" s="65">
        <v>0</v>
      </c>
      <c r="I228" s="65">
        <v>300000</v>
      </c>
      <c r="J228" s="65">
        <v>0</v>
      </c>
      <c r="K228" s="65">
        <v>0</v>
      </c>
      <c r="L228" s="65">
        <v>0</v>
      </c>
      <c r="M228" s="65">
        <v>0</v>
      </c>
      <c r="N228" s="65">
        <v>0</v>
      </c>
      <c r="O228" s="65">
        <v>300000</v>
      </c>
      <c r="P228" s="65">
        <v>300000</v>
      </c>
    </row>
    <row r="229" spans="1:16" ht="30" x14ac:dyDescent="0.25">
      <c r="A229" s="119" t="s">
        <v>289</v>
      </c>
      <c r="B229" s="119" t="s">
        <v>288</v>
      </c>
      <c r="C229" s="119" t="s">
        <v>239</v>
      </c>
      <c r="D229" s="120" t="s">
        <v>1282</v>
      </c>
      <c r="E229" s="120" t="s">
        <v>1662</v>
      </c>
      <c r="F229" s="121" t="s">
        <v>1663</v>
      </c>
      <c r="G229" s="65">
        <v>0</v>
      </c>
      <c r="H229" s="65">
        <v>0</v>
      </c>
      <c r="I229" s="65">
        <v>320000</v>
      </c>
      <c r="J229" s="65">
        <v>0</v>
      </c>
      <c r="K229" s="65">
        <v>0</v>
      </c>
      <c r="L229" s="65">
        <v>0</v>
      </c>
      <c r="M229" s="65">
        <v>0</v>
      </c>
      <c r="N229" s="65">
        <v>0</v>
      </c>
      <c r="O229" s="65">
        <v>320000</v>
      </c>
      <c r="P229" s="65">
        <v>320000</v>
      </c>
    </row>
    <row r="230" spans="1:16" ht="45" x14ac:dyDescent="0.25">
      <c r="A230" s="119" t="s">
        <v>287</v>
      </c>
      <c r="B230" s="119" t="s">
        <v>286</v>
      </c>
      <c r="C230" s="119" t="s">
        <v>248</v>
      </c>
      <c r="D230" s="120" t="s">
        <v>1264</v>
      </c>
      <c r="E230" s="120" t="s">
        <v>1654</v>
      </c>
      <c r="F230" s="121" t="s">
        <v>1655</v>
      </c>
      <c r="G230" s="65">
        <v>0</v>
      </c>
      <c r="H230" s="65">
        <v>591663</v>
      </c>
      <c r="I230" s="65">
        <v>-33350.75</v>
      </c>
      <c r="J230" s="65">
        <v>0</v>
      </c>
      <c r="K230" s="65">
        <v>0</v>
      </c>
      <c r="L230" s="65">
        <v>0</v>
      </c>
      <c r="M230" s="65">
        <v>0</v>
      </c>
      <c r="N230" s="65">
        <v>0</v>
      </c>
      <c r="O230" s="65">
        <v>558312.25</v>
      </c>
      <c r="P230" s="65">
        <v>558312.25</v>
      </c>
    </row>
    <row r="231" spans="1:16" ht="45" x14ac:dyDescent="0.25">
      <c r="A231" s="119" t="s">
        <v>287</v>
      </c>
      <c r="B231" s="119" t="s">
        <v>286</v>
      </c>
      <c r="C231" s="119" t="s">
        <v>248</v>
      </c>
      <c r="D231" s="120" t="s">
        <v>1266</v>
      </c>
      <c r="E231" s="120" t="s">
        <v>1656</v>
      </c>
      <c r="F231" s="121" t="s">
        <v>1657</v>
      </c>
      <c r="G231" s="65">
        <v>0</v>
      </c>
      <c r="H231" s="65">
        <v>502405</v>
      </c>
      <c r="I231" s="65">
        <v>-206682.44</v>
      </c>
      <c r="J231" s="65">
        <v>0</v>
      </c>
      <c r="K231" s="65">
        <v>0</v>
      </c>
      <c r="L231" s="65">
        <v>0</v>
      </c>
      <c r="M231" s="65">
        <v>0</v>
      </c>
      <c r="N231" s="65">
        <v>0</v>
      </c>
      <c r="O231" s="65">
        <v>295722.56</v>
      </c>
      <c r="P231" s="65">
        <v>295722.56</v>
      </c>
    </row>
    <row r="232" spans="1:16" ht="45" x14ac:dyDescent="0.25">
      <c r="A232" s="119" t="s">
        <v>287</v>
      </c>
      <c r="B232" s="119" t="s">
        <v>286</v>
      </c>
      <c r="C232" s="119" t="s">
        <v>248</v>
      </c>
      <c r="D232" s="120" t="s">
        <v>1268</v>
      </c>
      <c r="E232" s="120" t="s">
        <v>1658</v>
      </c>
      <c r="F232" s="121" t="s">
        <v>1659</v>
      </c>
      <c r="G232" s="65">
        <v>0</v>
      </c>
      <c r="H232" s="65">
        <v>118579</v>
      </c>
      <c r="I232" s="65">
        <v>0</v>
      </c>
      <c r="J232" s="65">
        <v>-89037.4</v>
      </c>
      <c r="K232" s="65">
        <v>0</v>
      </c>
      <c r="L232" s="65">
        <v>0</v>
      </c>
      <c r="M232" s="65">
        <v>0</v>
      </c>
      <c r="N232" s="65">
        <v>0</v>
      </c>
      <c r="O232" s="65">
        <v>29541.599999999999</v>
      </c>
      <c r="P232" s="65">
        <v>29541.599999999999</v>
      </c>
    </row>
    <row r="233" spans="1:16" ht="45" x14ac:dyDescent="0.25">
      <c r="A233" s="119" t="s">
        <v>287</v>
      </c>
      <c r="B233" s="119" t="s">
        <v>286</v>
      </c>
      <c r="C233" s="119" t="s">
        <v>248</v>
      </c>
      <c r="D233" s="120" t="s">
        <v>1270</v>
      </c>
      <c r="E233" s="120" t="s">
        <v>1660</v>
      </c>
      <c r="F233" s="121" t="s">
        <v>1661</v>
      </c>
      <c r="G233" s="65">
        <v>0</v>
      </c>
      <c r="H233" s="65">
        <v>954741</v>
      </c>
      <c r="I233" s="65">
        <v>7163781.7300000004</v>
      </c>
      <c r="J233" s="65">
        <v>3601773.98</v>
      </c>
      <c r="K233" s="65">
        <v>0</v>
      </c>
      <c r="L233" s="65">
        <v>0</v>
      </c>
      <c r="M233" s="65">
        <v>0</v>
      </c>
      <c r="N233" s="65">
        <v>0</v>
      </c>
      <c r="O233" s="65">
        <v>11720296.710000001</v>
      </c>
      <c r="P233" s="65">
        <v>11720296.710000001</v>
      </c>
    </row>
    <row r="234" spans="1:16" ht="30" x14ac:dyDescent="0.25">
      <c r="A234" s="119" t="s">
        <v>285</v>
      </c>
      <c r="B234" s="119" t="s">
        <v>284</v>
      </c>
      <c r="C234" s="119" t="s">
        <v>150</v>
      </c>
      <c r="D234" s="120" t="s">
        <v>1260</v>
      </c>
      <c r="E234" s="120" t="s">
        <v>1651</v>
      </c>
      <c r="F234" s="121" t="s">
        <v>1261</v>
      </c>
      <c r="G234" s="65">
        <v>0</v>
      </c>
      <c r="H234" s="65">
        <v>167311.20000000001</v>
      </c>
      <c r="I234" s="65">
        <v>98368.52</v>
      </c>
      <c r="J234" s="65">
        <v>107383.9</v>
      </c>
      <c r="K234" s="65">
        <v>0</v>
      </c>
      <c r="L234" s="65">
        <v>-46777.120000000003</v>
      </c>
      <c r="M234" s="65">
        <v>0</v>
      </c>
      <c r="N234" s="65">
        <v>0</v>
      </c>
      <c r="O234" s="65">
        <v>373063.62</v>
      </c>
      <c r="P234" s="65">
        <v>326286.5</v>
      </c>
    </row>
    <row r="235" spans="1:16" ht="30" x14ac:dyDescent="0.25">
      <c r="A235" s="119" t="s">
        <v>285</v>
      </c>
      <c r="B235" s="119" t="s">
        <v>284</v>
      </c>
      <c r="C235" s="119" t="s">
        <v>150</v>
      </c>
      <c r="D235" s="120" t="s">
        <v>1262</v>
      </c>
      <c r="E235" s="120" t="s">
        <v>1652</v>
      </c>
      <c r="F235" s="121" t="s">
        <v>1653</v>
      </c>
      <c r="G235" s="65">
        <v>0</v>
      </c>
      <c r="H235" s="65">
        <v>261760.14</v>
      </c>
      <c r="I235" s="65">
        <v>94433.78</v>
      </c>
      <c r="J235" s="65">
        <v>118441.29</v>
      </c>
      <c r="K235" s="65">
        <v>0</v>
      </c>
      <c r="L235" s="65">
        <v>46777.120000000003</v>
      </c>
      <c r="M235" s="65">
        <v>0</v>
      </c>
      <c r="N235" s="65">
        <v>0</v>
      </c>
      <c r="O235" s="65">
        <v>474635.21</v>
      </c>
      <c r="P235" s="65">
        <v>521412.33</v>
      </c>
    </row>
    <row r="236" spans="1:16" ht="30" x14ac:dyDescent="0.25">
      <c r="A236" s="119" t="s">
        <v>279</v>
      </c>
      <c r="B236" s="119" t="s">
        <v>283</v>
      </c>
      <c r="C236" s="119" t="s">
        <v>247</v>
      </c>
      <c r="D236" s="120" t="s">
        <v>1258</v>
      </c>
      <c r="E236" s="120" t="s">
        <v>1649</v>
      </c>
      <c r="F236" s="121" t="s">
        <v>1650</v>
      </c>
      <c r="G236" s="65">
        <v>0</v>
      </c>
      <c r="H236" s="65">
        <v>0</v>
      </c>
      <c r="I236" s="65">
        <v>3098000</v>
      </c>
      <c r="J236" s="65">
        <v>0</v>
      </c>
      <c r="K236" s="65">
        <v>0</v>
      </c>
      <c r="L236" s="65">
        <v>0</v>
      </c>
      <c r="M236" s="65">
        <v>0</v>
      </c>
      <c r="N236" s="65">
        <v>0</v>
      </c>
      <c r="O236" s="65">
        <v>3098000</v>
      </c>
      <c r="P236" s="65">
        <v>3098000</v>
      </c>
    </row>
    <row r="237" spans="1:16" ht="30" x14ac:dyDescent="0.25">
      <c r="A237" s="119" t="s">
        <v>279</v>
      </c>
      <c r="B237" s="119" t="s">
        <v>282</v>
      </c>
      <c r="C237" s="119" t="s">
        <v>246</v>
      </c>
      <c r="D237" s="120" t="s">
        <v>1250</v>
      </c>
      <c r="E237" s="120" t="s">
        <v>1647</v>
      </c>
      <c r="F237" s="121" t="s">
        <v>1648</v>
      </c>
      <c r="G237" s="65">
        <v>0</v>
      </c>
      <c r="H237" s="65">
        <v>0</v>
      </c>
      <c r="I237" s="65">
        <v>1065201</v>
      </c>
      <c r="J237" s="65">
        <v>0</v>
      </c>
      <c r="K237" s="65">
        <v>0</v>
      </c>
      <c r="L237" s="65">
        <v>0</v>
      </c>
      <c r="M237" s="65">
        <v>0</v>
      </c>
      <c r="N237" s="65">
        <v>0</v>
      </c>
      <c r="O237" s="65">
        <v>1065201</v>
      </c>
      <c r="P237" s="65">
        <v>1065201</v>
      </c>
    </row>
    <row r="238" spans="1:16" ht="30" x14ac:dyDescent="0.25">
      <c r="A238" s="119" t="s">
        <v>279</v>
      </c>
      <c r="B238" s="119" t="s">
        <v>282</v>
      </c>
      <c r="C238" s="119" t="s">
        <v>246</v>
      </c>
      <c r="D238" s="120" t="s">
        <v>1252</v>
      </c>
      <c r="E238" s="120" t="s">
        <v>1647</v>
      </c>
      <c r="F238" s="121" t="s">
        <v>1648</v>
      </c>
      <c r="G238" s="65">
        <v>0</v>
      </c>
      <c r="H238" s="65">
        <v>0</v>
      </c>
      <c r="I238" s="65">
        <v>5749.42</v>
      </c>
      <c r="J238" s="65">
        <v>0</v>
      </c>
      <c r="K238" s="65">
        <v>0</v>
      </c>
      <c r="L238" s="65">
        <v>0</v>
      </c>
      <c r="M238" s="65">
        <v>0</v>
      </c>
      <c r="N238" s="65">
        <v>0</v>
      </c>
      <c r="O238" s="65">
        <v>5749.42</v>
      </c>
      <c r="P238" s="65">
        <v>5749.42</v>
      </c>
    </row>
    <row r="239" spans="1:16" ht="30" x14ac:dyDescent="0.25">
      <c r="A239" s="119" t="s">
        <v>279</v>
      </c>
      <c r="B239" s="119" t="s">
        <v>282</v>
      </c>
      <c r="C239" s="119" t="s">
        <v>246</v>
      </c>
      <c r="D239" s="120" t="s">
        <v>1254</v>
      </c>
      <c r="E239" s="120" t="s">
        <v>1647</v>
      </c>
      <c r="F239" s="121" t="s">
        <v>1648</v>
      </c>
      <c r="G239" s="65">
        <v>0</v>
      </c>
      <c r="H239" s="65">
        <v>0</v>
      </c>
      <c r="I239" s="65">
        <v>446960.58</v>
      </c>
      <c r="J239" s="65">
        <v>0</v>
      </c>
      <c r="K239" s="65">
        <v>0</v>
      </c>
      <c r="L239" s="65">
        <v>0</v>
      </c>
      <c r="M239" s="65">
        <v>0</v>
      </c>
      <c r="N239" s="65">
        <v>0</v>
      </c>
      <c r="O239" s="65">
        <v>446960.58</v>
      </c>
      <c r="P239" s="65">
        <v>446960.58</v>
      </c>
    </row>
    <row r="240" spans="1:16" ht="30" x14ac:dyDescent="0.25">
      <c r="A240" s="119" t="s">
        <v>279</v>
      </c>
      <c r="B240" s="119" t="s">
        <v>280</v>
      </c>
      <c r="C240" s="119" t="s">
        <v>281</v>
      </c>
      <c r="D240" s="120" t="s">
        <v>1248</v>
      </c>
      <c r="E240" s="120" t="s">
        <v>1643</v>
      </c>
      <c r="F240" s="121" t="s">
        <v>1644</v>
      </c>
      <c r="G240" s="65">
        <v>0</v>
      </c>
      <c r="H240" s="65">
        <v>0</v>
      </c>
      <c r="I240" s="65">
        <v>1625213</v>
      </c>
      <c r="J240" s="65">
        <v>0</v>
      </c>
      <c r="K240" s="65">
        <v>0</v>
      </c>
      <c r="L240" s="65">
        <v>0</v>
      </c>
      <c r="M240" s="65">
        <v>0</v>
      </c>
      <c r="N240" s="65">
        <v>0</v>
      </c>
      <c r="O240" s="65">
        <v>1625213</v>
      </c>
      <c r="P240" s="65">
        <v>1625213</v>
      </c>
    </row>
    <row r="241" spans="1:16" ht="30" x14ac:dyDescent="0.25">
      <c r="A241" s="119" t="s">
        <v>279</v>
      </c>
      <c r="B241" s="119" t="s">
        <v>280</v>
      </c>
      <c r="C241" s="119" t="s">
        <v>281</v>
      </c>
      <c r="D241" s="120" t="s">
        <v>1248</v>
      </c>
      <c r="E241" s="120" t="s">
        <v>1645</v>
      </c>
      <c r="F241" s="121" t="s">
        <v>1646</v>
      </c>
      <c r="G241" s="65">
        <v>0</v>
      </c>
      <c r="H241" s="65">
        <v>0</v>
      </c>
      <c r="I241" s="65">
        <v>0</v>
      </c>
      <c r="J241" s="65">
        <v>2000000</v>
      </c>
      <c r="K241" s="65">
        <v>-2000000</v>
      </c>
      <c r="L241" s="65">
        <v>-2000000</v>
      </c>
      <c r="M241" s="65">
        <v>0</v>
      </c>
      <c r="N241" s="65">
        <v>0</v>
      </c>
      <c r="O241" s="65">
        <v>0</v>
      </c>
      <c r="P241" s="65">
        <v>0</v>
      </c>
    </row>
    <row r="242" spans="1:16" ht="30" x14ac:dyDescent="0.25">
      <c r="A242" s="119" t="s">
        <v>279</v>
      </c>
      <c r="B242" s="119" t="s">
        <v>280</v>
      </c>
      <c r="C242" s="119" t="s">
        <v>281</v>
      </c>
      <c r="D242" s="120" t="s">
        <v>2790</v>
      </c>
      <c r="E242" s="120" t="s">
        <v>1645</v>
      </c>
      <c r="F242" s="121" t="s">
        <v>1646</v>
      </c>
      <c r="G242" s="65">
        <v>0</v>
      </c>
      <c r="H242" s="65">
        <v>0</v>
      </c>
      <c r="I242" s="65">
        <v>0</v>
      </c>
      <c r="J242" s="65">
        <v>0</v>
      </c>
      <c r="K242" s="65">
        <v>2000000</v>
      </c>
      <c r="L242" s="65">
        <v>2000000</v>
      </c>
      <c r="M242" s="65">
        <v>0</v>
      </c>
      <c r="N242" s="65">
        <v>0</v>
      </c>
      <c r="O242" s="65">
        <v>2000000</v>
      </c>
      <c r="P242" s="65">
        <v>2000000</v>
      </c>
    </row>
    <row r="243" spans="1:16" x14ac:dyDescent="0.25">
      <c r="A243" s="119" t="s">
        <v>279</v>
      </c>
      <c r="B243" s="119" t="s">
        <v>278</v>
      </c>
      <c r="C243" s="119" t="s">
        <v>245</v>
      </c>
      <c r="D243" s="120" t="s">
        <v>1246</v>
      </c>
      <c r="E243" s="120" t="s">
        <v>1643</v>
      </c>
      <c r="F243" s="121" t="s">
        <v>1644</v>
      </c>
      <c r="G243" s="65">
        <v>0</v>
      </c>
      <c r="H243" s="65">
        <v>0</v>
      </c>
      <c r="I243" s="65">
        <v>445276</v>
      </c>
      <c r="J243" s="65">
        <v>0</v>
      </c>
      <c r="K243" s="65">
        <v>0</v>
      </c>
      <c r="L243" s="65">
        <v>0</v>
      </c>
      <c r="M243" s="65">
        <v>0</v>
      </c>
      <c r="N243" s="65">
        <v>0</v>
      </c>
      <c r="O243" s="65">
        <v>445276</v>
      </c>
      <c r="P243" s="65">
        <v>445276</v>
      </c>
    </row>
    <row r="244" spans="1:16" ht="60" x14ac:dyDescent="0.25">
      <c r="A244" s="119" t="s">
        <v>277</v>
      </c>
      <c r="B244" s="119" t="s">
        <v>276</v>
      </c>
      <c r="C244" s="119" t="s">
        <v>123</v>
      </c>
      <c r="D244" s="120" t="s">
        <v>1243</v>
      </c>
      <c r="E244" s="120" t="s">
        <v>1641</v>
      </c>
      <c r="F244" s="121" t="s">
        <v>1642</v>
      </c>
      <c r="G244" s="65">
        <v>0</v>
      </c>
      <c r="H244" s="65">
        <v>1707500</v>
      </c>
      <c r="I244" s="65">
        <v>0</v>
      </c>
      <c r="J244" s="65">
        <v>6907500</v>
      </c>
      <c r="K244" s="65">
        <v>0</v>
      </c>
      <c r="L244" s="65">
        <v>0</v>
      </c>
      <c r="M244" s="65">
        <v>0</v>
      </c>
      <c r="N244" s="65">
        <v>0</v>
      </c>
      <c r="O244" s="65">
        <v>8615000</v>
      </c>
      <c r="P244" s="65">
        <v>8615000</v>
      </c>
    </row>
    <row r="245" spans="1:16" ht="30" x14ac:dyDescent="0.25">
      <c r="A245" s="119" t="s">
        <v>275</v>
      </c>
      <c r="B245" s="119" t="s">
        <v>274</v>
      </c>
      <c r="C245" s="119" t="s">
        <v>119</v>
      </c>
      <c r="D245" s="120" t="s">
        <v>1239</v>
      </c>
      <c r="E245" s="120" t="s">
        <v>1639</v>
      </c>
      <c r="F245" s="121" t="s">
        <v>1640</v>
      </c>
      <c r="G245" s="65">
        <v>4125000</v>
      </c>
      <c r="H245" s="65">
        <v>17998733.039999999</v>
      </c>
      <c r="I245" s="65">
        <v>0</v>
      </c>
      <c r="J245" s="65">
        <v>0</v>
      </c>
      <c r="K245" s="65">
        <v>0</v>
      </c>
      <c r="L245" s="65">
        <v>0</v>
      </c>
      <c r="M245" s="65">
        <v>0</v>
      </c>
      <c r="N245" s="65">
        <v>0</v>
      </c>
      <c r="O245" s="65">
        <v>22123733.039999999</v>
      </c>
      <c r="P245" s="65">
        <v>22123733.039999999</v>
      </c>
    </row>
    <row r="246" spans="1:16" ht="30" x14ac:dyDescent="0.25">
      <c r="A246" s="119" t="s">
        <v>275</v>
      </c>
      <c r="B246" s="119" t="s">
        <v>274</v>
      </c>
      <c r="C246" s="119" t="s">
        <v>119</v>
      </c>
      <c r="D246" s="120" t="s">
        <v>1241</v>
      </c>
      <c r="E246" s="120" t="s">
        <v>1639</v>
      </c>
      <c r="F246" s="121" t="s">
        <v>1640</v>
      </c>
      <c r="G246" s="65">
        <v>0</v>
      </c>
      <c r="H246" s="65">
        <v>1266.96</v>
      </c>
      <c r="I246" s="65">
        <v>0</v>
      </c>
      <c r="J246" s="65">
        <v>0</v>
      </c>
      <c r="K246" s="65">
        <v>0</v>
      </c>
      <c r="L246" s="65">
        <v>0</v>
      </c>
      <c r="M246" s="65">
        <v>0</v>
      </c>
      <c r="N246" s="65">
        <v>0</v>
      </c>
      <c r="O246" s="65">
        <v>1266.96</v>
      </c>
      <c r="P246" s="65">
        <v>1266.96</v>
      </c>
    </row>
    <row r="247" spans="1:16" ht="60" x14ac:dyDescent="0.25">
      <c r="A247" s="119" t="s">
        <v>273</v>
      </c>
      <c r="B247" s="119" t="s">
        <v>272</v>
      </c>
      <c r="C247" s="119" t="s">
        <v>117</v>
      </c>
      <c r="D247" s="120" t="s">
        <v>1237</v>
      </c>
      <c r="E247" s="120" t="s">
        <v>1637</v>
      </c>
      <c r="F247" s="121" t="s">
        <v>1638</v>
      </c>
      <c r="G247" s="65">
        <v>0</v>
      </c>
      <c r="H247" s="65">
        <v>0</v>
      </c>
      <c r="I247" s="65">
        <v>6900000</v>
      </c>
      <c r="J247" s="65">
        <v>6900000</v>
      </c>
      <c r="K247" s="65">
        <v>0</v>
      </c>
      <c r="L247" s="65">
        <v>0</v>
      </c>
      <c r="M247" s="65">
        <v>0</v>
      </c>
      <c r="N247" s="65">
        <v>0</v>
      </c>
      <c r="O247" s="65">
        <v>13800000</v>
      </c>
      <c r="P247" s="65">
        <v>13800000</v>
      </c>
    </row>
    <row r="248" spans="1:16" ht="60" x14ac:dyDescent="0.25">
      <c r="A248" s="119" t="s">
        <v>271</v>
      </c>
      <c r="B248" s="119" t="s">
        <v>270</v>
      </c>
      <c r="C248" s="119" t="s">
        <v>118</v>
      </c>
      <c r="D248" s="120" t="s">
        <v>1235</v>
      </c>
      <c r="E248" s="120" t="s">
        <v>1633</v>
      </c>
      <c r="F248" s="121" t="s">
        <v>1634</v>
      </c>
      <c r="G248" s="65">
        <v>0</v>
      </c>
      <c r="H248" s="65">
        <v>0</v>
      </c>
      <c r="I248" s="65">
        <v>0</v>
      </c>
      <c r="J248" s="65">
        <v>96557.07</v>
      </c>
      <c r="K248" s="65">
        <v>0</v>
      </c>
      <c r="L248" s="65">
        <v>0</v>
      </c>
      <c r="M248" s="65">
        <v>0</v>
      </c>
      <c r="N248" s="65">
        <v>0</v>
      </c>
      <c r="O248" s="65">
        <v>96557.07</v>
      </c>
      <c r="P248" s="65">
        <v>96557.07</v>
      </c>
    </row>
    <row r="249" spans="1:16" ht="60" x14ac:dyDescent="0.25">
      <c r="A249" s="119" t="s">
        <v>271</v>
      </c>
      <c r="B249" s="119" t="s">
        <v>270</v>
      </c>
      <c r="C249" s="119" t="s">
        <v>118</v>
      </c>
      <c r="D249" s="120" t="s">
        <v>1235</v>
      </c>
      <c r="E249" s="120" t="s">
        <v>1635</v>
      </c>
      <c r="F249" s="121" t="s">
        <v>1636</v>
      </c>
      <c r="G249" s="65">
        <v>0</v>
      </c>
      <c r="H249" s="65">
        <v>15883800</v>
      </c>
      <c r="I249" s="65">
        <v>9584100</v>
      </c>
      <c r="J249" s="65">
        <v>9584100</v>
      </c>
      <c r="K249" s="65">
        <v>5934000</v>
      </c>
      <c r="L249" s="65">
        <v>5934000</v>
      </c>
      <c r="M249" s="65">
        <v>6210000</v>
      </c>
      <c r="N249" s="65">
        <v>0</v>
      </c>
      <c r="O249" s="65">
        <v>47196000</v>
      </c>
      <c r="P249" s="65">
        <v>40986000</v>
      </c>
    </row>
    <row r="250" spans="1:16" ht="30" x14ac:dyDescent="0.25">
      <c r="A250" s="119" t="s">
        <v>267</v>
      </c>
      <c r="B250" s="119" t="s">
        <v>269</v>
      </c>
      <c r="C250" s="119" t="s">
        <v>149</v>
      </c>
      <c r="D250" s="120" t="s">
        <v>1231</v>
      </c>
      <c r="E250" s="120" t="s">
        <v>1623</v>
      </c>
      <c r="F250" s="121" t="s">
        <v>1624</v>
      </c>
      <c r="G250" s="65">
        <v>0</v>
      </c>
      <c r="H250" s="65">
        <v>0</v>
      </c>
      <c r="I250" s="65">
        <v>0</v>
      </c>
      <c r="J250" s="65">
        <v>1850</v>
      </c>
      <c r="K250" s="65">
        <v>0.01</v>
      </c>
      <c r="L250" s="65">
        <v>97452.45</v>
      </c>
      <c r="M250" s="65">
        <v>0.01</v>
      </c>
      <c r="N250" s="65">
        <v>0.01</v>
      </c>
      <c r="O250" s="65">
        <v>1850.03</v>
      </c>
      <c r="P250" s="65">
        <v>99302.45</v>
      </c>
    </row>
    <row r="251" spans="1:16" ht="30" x14ac:dyDescent="0.25">
      <c r="A251" s="119" t="s">
        <v>267</v>
      </c>
      <c r="B251" s="119" t="s">
        <v>269</v>
      </c>
      <c r="C251" s="119" t="s">
        <v>149</v>
      </c>
      <c r="D251" s="120" t="s">
        <v>1231</v>
      </c>
      <c r="E251" s="120" t="s">
        <v>1631</v>
      </c>
      <c r="F251" s="121" t="s">
        <v>1632</v>
      </c>
      <c r="G251" s="65">
        <v>0</v>
      </c>
      <c r="H251" s="65">
        <v>5250000</v>
      </c>
      <c r="I251" s="65">
        <v>17143464</v>
      </c>
      <c r="J251" s="65">
        <v>5082447.8499999996</v>
      </c>
      <c r="K251" s="65">
        <v>0</v>
      </c>
      <c r="L251" s="65">
        <v>0</v>
      </c>
      <c r="M251" s="65">
        <v>0</v>
      </c>
      <c r="N251" s="65">
        <v>0</v>
      </c>
      <c r="O251" s="65">
        <v>27475911.850000001</v>
      </c>
      <c r="P251" s="65">
        <v>27475911.850000001</v>
      </c>
    </row>
    <row r="252" spans="1:16" ht="30" x14ac:dyDescent="0.25">
      <c r="A252" s="119" t="s">
        <v>267</v>
      </c>
      <c r="B252" s="119" t="s">
        <v>269</v>
      </c>
      <c r="C252" s="119" t="s">
        <v>149</v>
      </c>
      <c r="D252" s="120" t="s">
        <v>1233</v>
      </c>
      <c r="E252" s="120" t="s">
        <v>1631</v>
      </c>
      <c r="F252" s="121" t="s">
        <v>1632</v>
      </c>
      <c r="G252" s="65">
        <v>0</v>
      </c>
      <c r="H252" s="65">
        <v>188749</v>
      </c>
      <c r="I252" s="65">
        <v>696536</v>
      </c>
      <c r="J252" s="65">
        <v>0</v>
      </c>
      <c r="K252" s="65">
        <v>0</v>
      </c>
      <c r="L252" s="65">
        <v>0</v>
      </c>
      <c r="M252" s="65">
        <v>0</v>
      </c>
      <c r="N252" s="65">
        <v>0</v>
      </c>
      <c r="O252" s="65">
        <v>885285</v>
      </c>
      <c r="P252" s="65">
        <v>885285</v>
      </c>
    </row>
    <row r="253" spans="1:16" ht="30" x14ac:dyDescent="0.25">
      <c r="A253" s="119" t="s">
        <v>267</v>
      </c>
      <c r="B253" s="119" t="s">
        <v>269</v>
      </c>
      <c r="C253" s="119" t="s">
        <v>149</v>
      </c>
      <c r="D253" s="120" t="s">
        <v>1234</v>
      </c>
      <c r="E253" s="120" t="s">
        <v>1631</v>
      </c>
      <c r="F253" s="121" t="s">
        <v>1632</v>
      </c>
      <c r="G253" s="65">
        <v>0</v>
      </c>
      <c r="H253" s="65">
        <v>135000</v>
      </c>
      <c r="I253" s="65">
        <v>0</v>
      </c>
      <c r="J253" s="65">
        <v>264852.15000000002</v>
      </c>
      <c r="K253" s="65">
        <v>0</v>
      </c>
      <c r="L253" s="65">
        <v>0</v>
      </c>
      <c r="M253" s="65">
        <v>0</v>
      </c>
      <c r="N253" s="65">
        <v>0</v>
      </c>
      <c r="O253" s="65">
        <v>399852.15</v>
      </c>
      <c r="P253" s="65">
        <v>399852.15</v>
      </c>
    </row>
    <row r="254" spans="1:16" x14ac:dyDescent="0.25">
      <c r="A254" s="119" t="s">
        <v>267</v>
      </c>
      <c r="B254" s="119" t="s">
        <v>266</v>
      </c>
      <c r="C254" s="119" t="s">
        <v>115</v>
      </c>
      <c r="D254" s="120" t="s">
        <v>1227</v>
      </c>
      <c r="E254" s="120" t="s">
        <v>1629</v>
      </c>
      <c r="F254" s="121" t="s">
        <v>1630</v>
      </c>
      <c r="G254" s="65">
        <v>1384718</v>
      </c>
      <c r="H254" s="65">
        <v>830989</v>
      </c>
      <c r="I254" s="65">
        <v>0</v>
      </c>
      <c r="J254" s="65">
        <v>0</v>
      </c>
      <c r="K254" s="65">
        <v>0</v>
      </c>
      <c r="L254" s="65">
        <v>0</v>
      </c>
      <c r="M254" s="65">
        <v>0</v>
      </c>
      <c r="N254" s="65">
        <v>0</v>
      </c>
      <c r="O254" s="65">
        <v>2215707</v>
      </c>
      <c r="P254" s="65">
        <v>2215707</v>
      </c>
    </row>
    <row r="255" spans="1:16" ht="30" x14ac:dyDescent="0.25">
      <c r="A255" s="119" t="s">
        <v>263</v>
      </c>
      <c r="B255" s="119" t="s">
        <v>262</v>
      </c>
      <c r="C255" s="119" t="s">
        <v>148</v>
      </c>
      <c r="D255" s="120" t="s">
        <v>1195</v>
      </c>
      <c r="E255" s="120" t="s">
        <v>1627</v>
      </c>
      <c r="F255" s="121" t="s">
        <v>1628</v>
      </c>
      <c r="G255" s="65">
        <v>0</v>
      </c>
      <c r="H255" s="65">
        <v>12540934</v>
      </c>
      <c r="I255" s="65">
        <v>-5835293.5599999996</v>
      </c>
      <c r="J255" s="65">
        <v>-6705640.4400000004</v>
      </c>
      <c r="K255" s="65">
        <v>0.01</v>
      </c>
      <c r="L255" s="65">
        <v>0</v>
      </c>
      <c r="M255" s="65">
        <v>0</v>
      </c>
      <c r="N255" s="65">
        <v>0</v>
      </c>
      <c r="O255" s="65">
        <v>0.01</v>
      </c>
      <c r="P255" s="65">
        <v>0</v>
      </c>
    </row>
    <row r="256" spans="1:16" ht="30" x14ac:dyDescent="0.25">
      <c r="A256" s="119" t="s">
        <v>263</v>
      </c>
      <c r="B256" s="119" t="s">
        <v>262</v>
      </c>
      <c r="C256" s="119" t="s">
        <v>148</v>
      </c>
      <c r="D256" s="120" t="s">
        <v>1197</v>
      </c>
      <c r="E256" s="120" t="s">
        <v>1627</v>
      </c>
      <c r="F256" s="121" t="s">
        <v>1628</v>
      </c>
      <c r="G256" s="65">
        <v>0</v>
      </c>
      <c r="H256" s="65">
        <v>0</v>
      </c>
      <c r="I256" s="65">
        <v>494409.41</v>
      </c>
      <c r="J256" s="65">
        <v>-367274.3</v>
      </c>
      <c r="K256" s="65">
        <v>0.01</v>
      </c>
      <c r="L256" s="65">
        <v>0</v>
      </c>
      <c r="M256" s="65">
        <v>0</v>
      </c>
      <c r="N256" s="65">
        <v>0</v>
      </c>
      <c r="O256" s="65">
        <v>127135.12</v>
      </c>
      <c r="P256" s="65">
        <v>127135.11</v>
      </c>
    </row>
    <row r="257" spans="1:16" ht="30" x14ac:dyDescent="0.25">
      <c r="A257" s="119" t="s">
        <v>263</v>
      </c>
      <c r="B257" s="119" t="s">
        <v>262</v>
      </c>
      <c r="C257" s="119" t="s">
        <v>148</v>
      </c>
      <c r="D257" s="120" t="s">
        <v>1199</v>
      </c>
      <c r="E257" s="120" t="s">
        <v>1627</v>
      </c>
      <c r="F257" s="121" t="s">
        <v>1628</v>
      </c>
      <c r="G257" s="65">
        <v>0</v>
      </c>
      <c r="H257" s="65">
        <v>0</v>
      </c>
      <c r="I257" s="65">
        <v>546750.84</v>
      </c>
      <c r="J257" s="65">
        <v>36558.9</v>
      </c>
      <c r="K257" s="65">
        <v>0.01</v>
      </c>
      <c r="L257" s="65">
        <v>0</v>
      </c>
      <c r="M257" s="65">
        <v>0</v>
      </c>
      <c r="N257" s="65">
        <v>0</v>
      </c>
      <c r="O257" s="65">
        <v>583309.75</v>
      </c>
      <c r="P257" s="65">
        <v>583309.74</v>
      </c>
    </row>
    <row r="258" spans="1:16" ht="30" x14ac:dyDescent="0.25">
      <c r="A258" s="119" t="s">
        <v>263</v>
      </c>
      <c r="B258" s="119" t="s">
        <v>262</v>
      </c>
      <c r="C258" s="119" t="s">
        <v>148</v>
      </c>
      <c r="D258" s="120" t="s">
        <v>1201</v>
      </c>
      <c r="E258" s="120" t="s">
        <v>2795</v>
      </c>
      <c r="F258" s="121" t="s">
        <v>2796</v>
      </c>
      <c r="G258" s="65">
        <v>0</v>
      </c>
      <c r="H258" s="65">
        <v>0</v>
      </c>
      <c r="I258" s="65">
        <v>0</v>
      </c>
      <c r="J258" s="65">
        <v>0</v>
      </c>
      <c r="K258" s="65">
        <v>128434.08</v>
      </c>
      <c r="L258" s="65">
        <v>128434.08</v>
      </c>
      <c r="M258" s="65">
        <v>0</v>
      </c>
      <c r="N258" s="65">
        <v>0</v>
      </c>
      <c r="O258" s="65">
        <v>128434.08</v>
      </c>
      <c r="P258" s="65">
        <v>128434.08</v>
      </c>
    </row>
    <row r="259" spans="1:16" ht="30" x14ac:dyDescent="0.25">
      <c r="A259" s="119" t="s">
        <v>263</v>
      </c>
      <c r="B259" s="119" t="s">
        <v>262</v>
      </c>
      <c r="C259" s="119" t="s">
        <v>148</v>
      </c>
      <c r="D259" s="120" t="s">
        <v>1201</v>
      </c>
      <c r="E259" s="120" t="s">
        <v>1627</v>
      </c>
      <c r="F259" s="121" t="s">
        <v>1628</v>
      </c>
      <c r="G259" s="65">
        <v>0</v>
      </c>
      <c r="H259" s="65">
        <v>0</v>
      </c>
      <c r="I259" s="65">
        <v>833234.74</v>
      </c>
      <c r="J259" s="65">
        <v>0</v>
      </c>
      <c r="K259" s="65">
        <v>0</v>
      </c>
      <c r="L259" s="65">
        <v>0</v>
      </c>
      <c r="M259" s="65">
        <v>0</v>
      </c>
      <c r="N259" s="65">
        <v>0</v>
      </c>
      <c r="O259" s="65">
        <v>833234.74</v>
      </c>
      <c r="P259" s="65">
        <v>833234.74</v>
      </c>
    </row>
    <row r="260" spans="1:16" ht="30" x14ac:dyDescent="0.25">
      <c r="A260" s="119" t="s">
        <v>263</v>
      </c>
      <c r="B260" s="119" t="s">
        <v>262</v>
      </c>
      <c r="C260" s="119" t="s">
        <v>148</v>
      </c>
      <c r="D260" s="120" t="s">
        <v>1203</v>
      </c>
      <c r="E260" s="120" t="s">
        <v>1627</v>
      </c>
      <c r="F260" s="121" t="s">
        <v>1628</v>
      </c>
      <c r="G260" s="65">
        <v>0</v>
      </c>
      <c r="H260" s="65">
        <v>0</v>
      </c>
      <c r="I260" s="65">
        <v>789198.56</v>
      </c>
      <c r="J260" s="65">
        <v>-39308.57</v>
      </c>
      <c r="K260" s="65">
        <v>0</v>
      </c>
      <c r="L260" s="65">
        <v>0</v>
      </c>
      <c r="M260" s="65">
        <v>0</v>
      </c>
      <c r="N260" s="65">
        <v>0</v>
      </c>
      <c r="O260" s="65">
        <v>749889.99</v>
      </c>
      <c r="P260" s="65">
        <v>749889.99</v>
      </c>
    </row>
    <row r="261" spans="1:16" ht="30" x14ac:dyDescent="0.25">
      <c r="A261" s="119" t="s">
        <v>263</v>
      </c>
      <c r="B261" s="119" t="s">
        <v>262</v>
      </c>
      <c r="C261" s="119" t="s">
        <v>148</v>
      </c>
      <c r="D261" s="120" t="s">
        <v>1205</v>
      </c>
      <c r="E261" s="120" t="s">
        <v>1627</v>
      </c>
      <c r="F261" s="121" t="s">
        <v>1628</v>
      </c>
      <c r="G261" s="65">
        <v>0</v>
      </c>
      <c r="H261" s="65">
        <v>0</v>
      </c>
      <c r="I261" s="65">
        <v>1333929.42</v>
      </c>
      <c r="J261" s="65">
        <v>-80016.460000000006</v>
      </c>
      <c r="K261" s="65">
        <v>0</v>
      </c>
      <c r="L261" s="65">
        <v>0</v>
      </c>
      <c r="M261" s="65">
        <v>0</v>
      </c>
      <c r="N261" s="65">
        <v>0</v>
      </c>
      <c r="O261" s="65">
        <v>1253912.96</v>
      </c>
      <c r="P261" s="65">
        <v>1253912.96</v>
      </c>
    </row>
    <row r="262" spans="1:16" ht="30" x14ac:dyDescent="0.25">
      <c r="A262" s="119" t="s">
        <v>263</v>
      </c>
      <c r="B262" s="119" t="s">
        <v>262</v>
      </c>
      <c r="C262" s="119" t="s">
        <v>148</v>
      </c>
      <c r="D262" s="120" t="s">
        <v>1207</v>
      </c>
      <c r="E262" s="120" t="s">
        <v>1627</v>
      </c>
      <c r="F262" s="121" t="s">
        <v>1628</v>
      </c>
      <c r="G262" s="65">
        <v>0</v>
      </c>
      <c r="H262" s="65">
        <v>0</v>
      </c>
      <c r="I262" s="65">
        <v>916699.47</v>
      </c>
      <c r="J262" s="65">
        <v>-59342.49</v>
      </c>
      <c r="K262" s="65">
        <v>0</v>
      </c>
      <c r="L262" s="65">
        <v>0</v>
      </c>
      <c r="M262" s="65">
        <v>0</v>
      </c>
      <c r="N262" s="65">
        <v>0</v>
      </c>
      <c r="O262" s="65">
        <v>857356.98</v>
      </c>
      <c r="P262" s="65">
        <v>857356.98</v>
      </c>
    </row>
    <row r="263" spans="1:16" ht="30" x14ac:dyDescent="0.25">
      <c r="A263" s="119" t="s">
        <v>263</v>
      </c>
      <c r="B263" s="119" t="s">
        <v>262</v>
      </c>
      <c r="C263" s="119" t="s">
        <v>148</v>
      </c>
      <c r="D263" s="120" t="s">
        <v>1209</v>
      </c>
      <c r="E263" s="120" t="s">
        <v>1627</v>
      </c>
      <c r="F263" s="121" t="s">
        <v>1628</v>
      </c>
      <c r="G263" s="65">
        <v>0</v>
      </c>
      <c r="H263" s="65">
        <v>0</v>
      </c>
      <c r="I263" s="65">
        <v>777479.46</v>
      </c>
      <c r="J263" s="65">
        <v>0</v>
      </c>
      <c r="K263" s="65">
        <v>0.01</v>
      </c>
      <c r="L263" s="65">
        <v>0</v>
      </c>
      <c r="M263" s="65">
        <v>0</v>
      </c>
      <c r="N263" s="65">
        <v>0</v>
      </c>
      <c r="O263" s="65">
        <v>777479.47</v>
      </c>
      <c r="P263" s="65">
        <v>777479.46</v>
      </c>
    </row>
    <row r="264" spans="1:16" ht="30" x14ac:dyDescent="0.25">
      <c r="A264" s="119" t="s">
        <v>263</v>
      </c>
      <c r="B264" s="119" t="s">
        <v>262</v>
      </c>
      <c r="C264" s="119" t="s">
        <v>148</v>
      </c>
      <c r="D264" s="120" t="s">
        <v>1211</v>
      </c>
      <c r="E264" s="120" t="s">
        <v>1627</v>
      </c>
      <c r="F264" s="121" t="s">
        <v>1628</v>
      </c>
      <c r="G264" s="65">
        <v>0</v>
      </c>
      <c r="H264" s="65">
        <v>0</v>
      </c>
      <c r="I264" s="65">
        <v>119091.66</v>
      </c>
      <c r="J264" s="65">
        <v>786898.79</v>
      </c>
      <c r="K264" s="65">
        <v>0</v>
      </c>
      <c r="L264" s="65">
        <v>0</v>
      </c>
      <c r="M264" s="65">
        <v>0</v>
      </c>
      <c r="N264" s="65">
        <v>0</v>
      </c>
      <c r="O264" s="65">
        <v>905990.45</v>
      </c>
      <c r="P264" s="65">
        <v>905990.45</v>
      </c>
    </row>
    <row r="265" spans="1:16" ht="30" x14ac:dyDescent="0.25">
      <c r="A265" s="119" t="s">
        <v>263</v>
      </c>
      <c r="B265" s="119" t="s">
        <v>262</v>
      </c>
      <c r="C265" s="119" t="s">
        <v>148</v>
      </c>
      <c r="D265" s="120" t="s">
        <v>1213</v>
      </c>
      <c r="E265" s="120" t="s">
        <v>1627</v>
      </c>
      <c r="F265" s="131" t="s">
        <v>1628</v>
      </c>
      <c r="G265" s="65">
        <v>0</v>
      </c>
      <c r="H265" s="65">
        <v>0</v>
      </c>
      <c r="I265" s="65">
        <v>9500</v>
      </c>
      <c r="J265" s="65">
        <v>155012.54999999999</v>
      </c>
      <c r="K265" s="65">
        <v>0</v>
      </c>
      <c r="L265" s="65">
        <v>0</v>
      </c>
      <c r="M265" s="65">
        <v>0</v>
      </c>
      <c r="N265" s="65">
        <v>0</v>
      </c>
      <c r="O265" s="65">
        <v>164512.54999999999</v>
      </c>
      <c r="P265" s="65">
        <v>164512.54999999999</v>
      </c>
    </row>
    <row r="266" spans="1:16" ht="30" x14ac:dyDescent="0.25">
      <c r="A266" s="119" t="s">
        <v>263</v>
      </c>
      <c r="B266" s="119" t="s">
        <v>262</v>
      </c>
      <c r="C266" s="119" t="s">
        <v>148</v>
      </c>
      <c r="D266" s="120" t="s">
        <v>1215</v>
      </c>
      <c r="E266" s="120" t="s">
        <v>1627</v>
      </c>
      <c r="F266" s="131" t="s">
        <v>1628</v>
      </c>
      <c r="G266" s="65">
        <v>0</v>
      </c>
      <c r="H266" s="65">
        <v>0</v>
      </c>
      <c r="I266" s="65">
        <v>15000</v>
      </c>
      <c r="J266" s="65">
        <v>873854.68</v>
      </c>
      <c r="K266" s="65">
        <v>0</v>
      </c>
      <c r="L266" s="65">
        <v>0</v>
      </c>
      <c r="M266" s="65">
        <v>0</v>
      </c>
      <c r="N266" s="65">
        <v>0</v>
      </c>
      <c r="O266" s="65">
        <v>888854.68</v>
      </c>
      <c r="P266" s="65">
        <v>888854.68</v>
      </c>
    </row>
    <row r="267" spans="1:16" ht="30" x14ac:dyDescent="0.25">
      <c r="A267" s="119" t="s">
        <v>263</v>
      </c>
      <c r="B267" s="119" t="s">
        <v>262</v>
      </c>
      <c r="C267" s="119" t="s">
        <v>148</v>
      </c>
      <c r="D267" s="120" t="s">
        <v>1219</v>
      </c>
      <c r="E267" s="120" t="s">
        <v>1627</v>
      </c>
      <c r="F267" s="131" t="s">
        <v>1628</v>
      </c>
      <c r="G267" s="65">
        <v>0</v>
      </c>
      <c r="H267" s="65">
        <v>0</v>
      </c>
      <c r="I267" s="65">
        <v>0</v>
      </c>
      <c r="J267" s="65">
        <v>924219.46</v>
      </c>
      <c r="K267" s="65">
        <v>0</v>
      </c>
      <c r="L267" s="65">
        <v>0</v>
      </c>
      <c r="M267" s="65">
        <v>0</v>
      </c>
      <c r="N267" s="65">
        <v>0</v>
      </c>
      <c r="O267" s="65">
        <v>924219.46</v>
      </c>
      <c r="P267" s="65">
        <v>924219.46</v>
      </c>
    </row>
    <row r="268" spans="1:16" ht="30" x14ac:dyDescent="0.25">
      <c r="A268" s="119" t="s">
        <v>263</v>
      </c>
      <c r="B268" s="119" t="s">
        <v>262</v>
      </c>
      <c r="C268" s="119" t="s">
        <v>148</v>
      </c>
      <c r="D268" s="120" t="s">
        <v>1221</v>
      </c>
      <c r="E268" s="120" t="s">
        <v>1627</v>
      </c>
      <c r="F268" s="131" t="s">
        <v>1628</v>
      </c>
      <c r="G268" s="65">
        <v>0</v>
      </c>
      <c r="H268" s="65">
        <v>0</v>
      </c>
      <c r="I268" s="65">
        <v>0</v>
      </c>
      <c r="J268" s="65">
        <v>392710.05</v>
      </c>
      <c r="K268" s="65">
        <v>0</v>
      </c>
      <c r="L268" s="65">
        <v>0</v>
      </c>
      <c r="M268" s="65">
        <v>0</v>
      </c>
      <c r="N268" s="65">
        <v>0</v>
      </c>
      <c r="O268" s="65">
        <v>392710.05</v>
      </c>
      <c r="P268" s="65">
        <v>392710.05</v>
      </c>
    </row>
    <row r="269" spans="1:16" ht="29.25" customHeight="1" x14ac:dyDescent="0.25">
      <c r="A269" s="119" t="s">
        <v>263</v>
      </c>
      <c r="B269" s="119" t="s">
        <v>262</v>
      </c>
      <c r="C269" s="119" t="s">
        <v>148</v>
      </c>
      <c r="D269" s="120" t="s">
        <v>1223</v>
      </c>
      <c r="E269" s="120" t="s">
        <v>1627</v>
      </c>
      <c r="F269" s="131" t="s">
        <v>1628</v>
      </c>
      <c r="G269" s="65">
        <v>0</v>
      </c>
      <c r="H269" s="65">
        <v>0</v>
      </c>
      <c r="I269" s="65">
        <v>0</v>
      </c>
      <c r="J269" s="65">
        <v>4082327.83</v>
      </c>
      <c r="K269" s="65">
        <v>0.01</v>
      </c>
      <c r="L269" s="65">
        <v>0</v>
      </c>
      <c r="M269" s="65">
        <v>0</v>
      </c>
      <c r="N269" s="65">
        <v>0</v>
      </c>
      <c r="O269" s="65">
        <v>4082327.84</v>
      </c>
      <c r="P269" s="65">
        <v>4082327.83</v>
      </c>
    </row>
    <row r="270" spans="1:16" ht="30" x14ac:dyDescent="0.25">
      <c r="A270" s="119" t="s">
        <v>256</v>
      </c>
      <c r="B270" s="119" t="s">
        <v>254</v>
      </c>
      <c r="C270" s="119" t="s">
        <v>232</v>
      </c>
      <c r="D270" s="120" t="s">
        <v>1193</v>
      </c>
      <c r="E270" s="120" t="s">
        <v>1623</v>
      </c>
      <c r="F270" s="131" t="s">
        <v>1624</v>
      </c>
      <c r="G270" s="65">
        <v>0</v>
      </c>
      <c r="H270" s="65">
        <v>0</v>
      </c>
      <c r="I270" s="65">
        <v>0</v>
      </c>
      <c r="J270" s="65">
        <v>0</v>
      </c>
      <c r="K270" s="65">
        <v>0.01</v>
      </c>
      <c r="L270" s="65">
        <v>0</v>
      </c>
      <c r="M270" s="65">
        <v>0.01</v>
      </c>
      <c r="N270" s="65">
        <v>0.01</v>
      </c>
      <c r="O270" s="65">
        <v>0.03</v>
      </c>
      <c r="P270" s="65">
        <v>0</v>
      </c>
    </row>
    <row r="271" spans="1:16" ht="30" x14ac:dyDescent="0.25">
      <c r="A271" s="119" t="s">
        <v>256</v>
      </c>
      <c r="B271" s="119" t="s">
        <v>254</v>
      </c>
      <c r="C271" s="119" t="s">
        <v>232</v>
      </c>
      <c r="D271" s="120" t="s">
        <v>1193</v>
      </c>
      <c r="E271" s="120" t="s">
        <v>1625</v>
      </c>
      <c r="F271" s="131" t="s">
        <v>1626</v>
      </c>
      <c r="G271" s="65">
        <v>0</v>
      </c>
      <c r="H271" s="65">
        <v>2945686</v>
      </c>
      <c r="I271" s="65">
        <v>3826005</v>
      </c>
      <c r="J271" s="65">
        <v>0</v>
      </c>
      <c r="K271" s="65">
        <v>0</v>
      </c>
      <c r="L271" s="65">
        <v>0</v>
      </c>
      <c r="M271" s="65">
        <v>0</v>
      </c>
      <c r="N271" s="65">
        <v>0</v>
      </c>
      <c r="O271" s="65">
        <v>6771691</v>
      </c>
      <c r="P271" s="65">
        <v>6771691</v>
      </c>
    </row>
    <row r="272" spans="1:16" x14ac:dyDescent="0.25">
      <c r="O272" s="65"/>
      <c r="P272" s="65"/>
    </row>
    <row r="273" spans="15:16" x14ac:dyDescent="0.25">
      <c r="O273" s="65"/>
      <c r="P273" s="65"/>
    </row>
    <row r="274" spans="15:16" x14ac:dyDescent="0.25">
      <c r="O274" s="65"/>
      <c r="P274" s="65"/>
    </row>
    <row r="275" spans="15:16" x14ac:dyDescent="0.25">
      <c r="O275" s="65"/>
      <c r="P275" s="65"/>
    </row>
    <row r="276" spans="15:16" x14ac:dyDescent="0.25">
      <c r="O276" s="65"/>
      <c r="P276" s="65"/>
    </row>
    <row r="277" spans="15:16" x14ac:dyDescent="0.25">
      <c r="O277" s="65"/>
      <c r="P277" s="65"/>
    </row>
    <row r="278" spans="15:16" x14ac:dyDescent="0.25">
      <c r="O278" s="65"/>
      <c r="P278" s="65"/>
    </row>
    <row r="279" spans="15:16" x14ac:dyDescent="0.25">
      <c r="O279" s="65"/>
      <c r="P279" s="65"/>
    </row>
    <row r="280" spans="15:16" x14ac:dyDescent="0.25">
      <c r="O280" s="65"/>
      <c r="P280" s="65"/>
    </row>
    <row r="281" spans="15:16" x14ac:dyDescent="0.25">
      <c r="O281" s="65"/>
      <c r="P281" s="65"/>
    </row>
    <row r="282" spans="15:16" x14ac:dyDescent="0.25">
      <c r="O282" s="65"/>
      <c r="P282" s="65"/>
    </row>
    <row r="283" spans="15:16" x14ac:dyDescent="0.25">
      <c r="O283" s="65"/>
      <c r="P283" s="65"/>
    </row>
    <row r="284" spans="15:16" x14ac:dyDescent="0.25">
      <c r="O284" s="65"/>
      <c r="P284" s="65"/>
    </row>
    <row r="285" spans="15:16" x14ac:dyDescent="0.25">
      <c r="O285" s="65"/>
      <c r="P285" s="65"/>
    </row>
    <row r="286" spans="15:16" x14ac:dyDescent="0.25">
      <c r="O286" s="65"/>
      <c r="P286" s="65"/>
    </row>
    <row r="287" spans="15:16" x14ac:dyDescent="0.25">
      <c r="O287" s="65"/>
      <c r="P287" s="65"/>
    </row>
    <row r="288" spans="15:16" x14ac:dyDescent="0.25">
      <c r="O288" s="65"/>
      <c r="P288" s="65"/>
    </row>
    <row r="289" spans="15:16" x14ac:dyDescent="0.25">
      <c r="O289" s="65"/>
      <c r="P289" s="65"/>
    </row>
    <row r="290" spans="15:16" x14ac:dyDescent="0.25">
      <c r="O290" s="65"/>
      <c r="P290" s="65"/>
    </row>
    <row r="291" spans="15:16" x14ac:dyDescent="0.25">
      <c r="O291" s="65"/>
      <c r="P291" s="65"/>
    </row>
    <row r="292" spans="15:16" x14ac:dyDescent="0.25">
      <c r="O292" s="65"/>
      <c r="P292" s="65"/>
    </row>
    <row r="293" spans="15:16" x14ac:dyDescent="0.25">
      <c r="O293" s="65"/>
      <c r="P293" s="65"/>
    </row>
    <row r="294" spans="15:16" x14ac:dyDescent="0.25">
      <c r="O294" s="65"/>
      <c r="P294" s="65"/>
    </row>
    <row r="295" spans="15:16" x14ac:dyDescent="0.25">
      <c r="O295" s="65"/>
      <c r="P295" s="65"/>
    </row>
    <row r="296" spans="15:16" x14ac:dyDescent="0.25">
      <c r="O296" s="65"/>
      <c r="P296" s="65"/>
    </row>
    <row r="297" spans="15:16" x14ac:dyDescent="0.25">
      <c r="O297" s="65"/>
      <c r="P297" s="65"/>
    </row>
    <row r="298" spans="15:16" x14ac:dyDescent="0.25">
      <c r="O298" s="65"/>
      <c r="P298" s="65"/>
    </row>
    <row r="299" spans="15:16" x14ac:dyDescent="0.25">
      <c r="O299" s="65"/>
      <c r="P299" s="65"/>
    </row>
    <row r="300" spans="15:16" x14ac:dyDescent="0.25">
      <c r="O300" s="65"/>
      <c r="P300" s="65"/>
    </row>
    <row r="301" spans="15:16" x14ac:dyDescent="0.25">
      <c r="O301" s="65"/>
      <c r="P301" s="65"/>
    </row>
    <row r="302" spans="15:16" x14ac:dyDescent="0.25">
      <c r="O302" s="65"/>
      <c r="P302" s="65"/>
    </row>
    <row r="303" spans="15:16" x14ac:dyDescent="0.25">
      <c r="O303" s="65"/>
      <c r="P303" s="65"/>
    </row>
    <row r="304" spans="15:16" x14ac:dyDescent="0.25">
      <c r="O304" s="65"/>
      <c r="P304" s="65"/>
    </row>
    <row r="305" spans="15:16" x14ac:dyDescent="0.25">
      <c r="O305" s="65"/>
      <c r="P305" s="65"/>
    </row>
    <row r="306" spans="15:16" x14ac:dyDescent="0.25">
      <c r="O306" s="65"/>
      <c r="P306" s="65"/>
    </row>
    <row r="307" spans="15:16" x14ac:dyDescent="0.25">
      <c r="O307" s="65"/>
      <c r="P307" s="65"/>
    </row>
    <row r="308" spans="15:16" x14ac:dyDescent="0.25">
      <c r="O308" s="65"/>
      <c r="P308" s="65"/>
    </row>
    <row r="309" spans="15:16" x14ac:dyDescent="0.25">
      <c r="O309" s="65"/>
      <c r="P309" s="65"/>
    </row>
    <row r="310" spans="15:16" x14ac:dyDescent="0.25">
      <c r="O310" s="65"/>
      <c r="P310" s="65"/>
    </row>
    <row r="311" spans="15:16" x14ac:dyDescent="0.25">
      <c r="O311" s="65"/>
      <c r="P311" s="65"/>
    </row>
    <row r="312" spans="15:16" x14ac:dyDescent="0.25">
      <c r="O312" s="65"/>
      <c r="P312" s="65"/>
    </row>
    <row r="313" spans="15:16" x14ac:dyDescent="0.25">
      <c r="O313" s="65"/>
      <c r="P313" s="65"/>
    </row>
    <row r="314" spans="15:16" x14ac:dyDescent="0.25">
      <c r="O314" s="65"/>
      <c r="P314" s="65"/>
    </row>
    <row r="315" spans="15:16" x14ac:dyDescent="0.25">
      <c r="O315" s="65"/>
      <c r="P315" s="65"/>
    </row>
    <row r="316" spans="15:16" x14ac:dyDescent="0.25">
      <c r="O316" s="65"/>
      <c r="P316" s="65"/>
    </row>
    <row r="317" spans="15:16" x14ac:dyDescent="0.25">
      <c r="O317" s="65"/>
      <c r="P317" s="65"/>
    </row>
    <row r="318" spans="15:16" x14ac:dyDescent="0.25">
      <c r="O318" s="65"/>
      <c r="P318" s="65"/>
    </row>
    <row r="319" spans="15:16" x14ac:dyDescent="0.25">
      <c r="O319" s="65"/>
      <c r="P319" s="65"/>
    </row>
    <row r="320" spans="15:16" x14ac:dyDescent="0.25">
      <c r="O320" s="65"/>
      <c r="P320" s="65"/>
    </row>
    <row r="321" spans="15:16" x14ac:dyDescent="0.25">
      <c r="O321" s="65"/>
      <c r="P321" s="65"/>
    </row>
    <row r="322" spans="15:16" x14ac:dyDescent="0.25">
      <c r="O322" s="65"/>
      <c r="P322" s="65"/>
    </row>
    <row r="323" spans="15:16" x14ac:dyDescent="0.25">
      <c r="O323" s="65"/>
      <c r="P323" s="65"/>
    </row>
    <row r="324" spans="15:16" x14ac:dyDescent="0.25">
      <c r="O324" s="65"/>
      <c r="P324" s="65"/>
    </row>
    <row r="325" spans="15:16" x14ac:dyDescent="0.25">
      <c r="O325" s="65"/>
      <c r="P325" s="65"/>
    </row>
    <row r="326" spans="15:16" x14ac:dyDescent="0.25">
      <c r="O326" s="65"/>
      <c r="P326" s="65"/>
    </row>
    <row r="327" spans="15:16" x14ac:dyDescent="0.25">
      <c r="O327" s="65"/>
      <c r="P327" s="65"/>
    </row>
    <row r="328" spans="15:16" x14ac:dyDescent="0.25">
      <c r="O328" s="65"/>
      <c r="P328" s="65"/>
    </row>
    <row r="329" spans="15:16" x14ac:dyDescent="0.25">
      <c r="O329" s="65"/>
      <c r="P329" s="65"/>
    </row>
    <row r="330" spans="15:16" x14ac:dyDescent="0.25">
      <c r="O330" s="65"/>
      <c r="P330" s="65"/>
    </row>
    <row r="331" spans="15:16" x14ac:dyDescent="0.25">
      <c r="O331" s="65"/>
      <c r="P331" s="65"/>
    </row>
    <row r="332" spans="15:16" x14ac:dyDescent="0.25">
      <c r="O332" s="65"/>
      <c r="P332" s="65"/>
    </row>
    <row r="333" spans="15:16" x14ac:dyDescent="0.25">
      <c r="O333" s="65"/>
      <c r="P333" s="65"/>
    </row>
    <row r="334" spans="15:16" x14ac:dyDescent="0.25">
      <c r="O334" s="65"/>
      <c r="P334" s="65"/>
    </row>
    <row r="335" spans="15:16" x14ac:dyDescent="0.25">
      <c r="O335" s="65"/>
      <c r="P335" s="65"/>
    </row>
    <row r="336" spans="15:16" x14ac:dyDescent="0.25">
      <c r="O336" s="65"/>
      <c r="P336" s="65"/>
    </row>
    <row r="337" spans="15:16" x14ac:dyDescent="0.25">
      <c r="O337" s="65"/>
      <c r="P337" s="65"/>
    </row>
    <row r="338" spans="15:16" x14ac:dyDescent="0.25">
      <c r="O338" s="65"/>
      <c r="P338" s="65"/>
    </row>
    <row r="339" spans="15:16" x14ac:dyDescent="0.25">
      <c r="O339" s="65"/>
      <c r="P339" s="65"/>
    </row>
    <row r="340" spans="15:16" x14ac:dyDescent="0.25">
      <c r="O340" s="65"/>
      <c r="P340" s="65"/>
    </row>
    <row r="341" spans="15:16" x14ac:dyDescent="0.25">
      <c r="O341" s="65"/>
      <c r="P341" s="65"/>
    </row>
    <row r="342" spans="15:16" x14ac:dyDescent="0.25">
      <c r="O342" s="65"/>
      <c r="P342" s="65"/>
    </row>
    <row r="343" spans="15:16" x14ac:dyDescent="0.25">
      <c r="O343" s="65"/>
      <c r="P343" s="65"/>
    </row>
    <row r="344" spans="15:16" x14ac:dyDescent="0.25">
      <c r="O344" s="65"/>
      <c r="P344" s="65"/>
    </row>
    <row r="345" spans="15:16" x14ac:dyDescent="0.25">
      <c r="O345" s="65"/>
      <c r="P345" s="65"/>
    </row>
    <row r="346" spans="15:16" x14ac:dyDescent="0.25">
      <c r="O346" s="65"/>
      <c r="P346" s="65"/>
    </row>
    <row r="347" spans="15:16" x14ac:dyDescent="0.25">
      <c r="O347" s="65"/>
      <c r="P347" s="65"/>
    </row>
    <row r="348" spans="15:16" x14ac:dyDescent="0.25">
      <c r="O348" s="65"/>
      <c r="P348" s="65"/>
    </row>
    <row r="349" spans="15:16" x14ac:dyDescent="0.25">
      <c r="O349" s="65"/>
      <c r="P349" s="65"/>
    </row>
    <row r="350" spans="15:16" x14ac:dyDescent="0.25">
      <c r="O350" s="65"/>
      <c r="P350" s="65"/>
    </row>
    <row r="351" spans="15:16" x14ac:dyDescent="0.25">
      <c r="O351" s="65"/>
      <c r="P351" s="65"/>
    </row>
    <row r="352" spans="15:16" x14ac:dyDescent="0.25">
      <c r="O352" s="65"/>
      <c r="P352" s="65"/>
    </row>
    <row r="353" spans="15:16" x14ac:dyDescent="0.25">
      <c r="O353" s="65"/>
      <c r="P353" s="65"/>
    </row>
    <row r="354" spans="15:16" x14ac:dyDescent="0.25">
      <c r="O354" s="65"/>
      <c r="P354" s="65"/>
    </row>
    <row r="355" spans="15:16" x14ac:dyDescent="0.25">
      <c r="O355" s="65"/>
      <c r="P355" s="65"/>
    </row>
    <row r="356" spans="15:16" x14ac:dyDescent="0.25">
      <c r="O356" s="65"/>
      <c r="P356" s="65"/>
    </row>
    <row r="357" spans="15:16" x14ac:dyDescent="0.25">
      <c r="O357" s="65"/>
      <c r="P357" s="65"/>
    </row>
    <row r="358" spans="15:16" x14ac:dyDescent="0.25">
      <c r="O358" s="65"/>
      <c r="P358" s="65"/>
    </row>
    <row r="359" spans="15:16" x14ac:dyDescent="0.25">
      <c r="O359" s="65"/>
      <c r="P359" s="65"/>
    </row>
    <row r="360" spans="15:16" x14ac:dyDescent="0.25">
      <c r="O360" s="65"/>
      <c r="P360" s="65"/>
    </row>
    <row r="361" spans="15:16" x14ac:dyDescent="0.25">
      <c r="O361" s="65"/>
      <c r="P361" s="65"/>
    </row>
    <row r="362" spans="15:16" x14ac:dyDescent="0.25">
      <c r="O362" s="65"/>
      <c r="P362" s="65"/>
    </row>
    <row r="363" spans="15:16" x14ac:dyDescent="0.25">
      <c r="O363" s="65"/>
      <c r="P363" s="65"/>
    </row>
    <row r="364" spans="15:16" x14ac:dyDescent="0.25">
      <c r="O364" s="65"/>
      <c r="P364" s="65"/>
    </row>
    <row r="365" spans="15:16" x14ac:dyDescent="0.25">
      <c r="O365" s="65"/>
      <c r="P365" s="65"/>
    </row>
    <row r="366" spans="15:16" x14ac:dyDescent="0.25">
      <c r="O366" s="65"/>
      <c r="P366" s="65"/>
    </row>
    <row r="367" spans="15:16" x14ac:dyDescent="0.25">
      <c r="O367" s="65"/>
      <c r="P367" s="65"/>
    </row>
    <row r="368" spans="15:16" x14ac:dyDescent="0.25">
      <c r="O368" s="65"/>
      <c r="P368" s="65"/>
    </row>
    <row r="369" spans="15:16" x14ac:dyDescent="0.25">
      <c r="O369" s="65"/>
      <c r="P369" s="65"/>
    </row>
    <row r="370" spans="15:16" x14ac:dyDescent="0.25">
      <c r="O370" s="65"/>
      <c r="P370" s="65"/>
    </row>
    <row r="371" spans="15:16" x14ac:dyDescent="0.25">
      <c r="O371" s="65"/>
      <c r="P371" s="65"/>
    </row>
    <row r="372" spans="15:16" x14ac:dyDescent="0.25">
      <c r="O372" s="65"/>
      <c r="P372" s="65"/>
    </row>
    <row r="373" spans="15:16" x14ac:dyDescent="0.25">
      <c r="O373" s="65"/>
      <c r="P373" s="65"/>
    </row>
    <row r="374" spans="15:16" x14ac:dyDescent="0.25">
      <c r="O374" s="65"/>
      <c r="P374" s="65"/>
    </row>
    <row r="375" spans="15:16" x14ac:dyDescent="0.25">
      <c r="O375" s="65"/>
      <c r="P375" s="65"/>
    </row>
    <row r="376" spans="15:16" x14ac:dyDescent="0.25">
      <c r="O376" s="65"/>
      <c r="P376" s="65"/>
    </row>
    <row r="377" spans="15:16" x14ac:dyDescent="0.25">
      <c r="O377" s="65"/>
      <c r="P377" s="65"/>
    </row>
    <row r="378" spans="15:16" x14ac:dyDescent="0.25">
      <c r="O378" s="65"/>
      <c r="P378" s="65"/>
    </row>
    <row r="379" spans="15:16" x14ac:dyDescent="0.25">
      <c r="O379" s="65"/>
      <c r="P379" s="65"/>
    </row>
    <row r="380" spans="15:16" x14ac:dyDescent="0.25">
      <c r="O380" s="65"/>
      <c r="P380" s="65"/>
    </row>
    <row r="381" spans="15:16" x14ac:dyDescent="0.25">
      <c r="O381" s="65"/>
      <c r="P381" s="65"/>
    </row>
    <row r="382" spans="15:16" x14ac:dyDescent="0.25">
      <c r="O382" s="65"/>
      <c r="P382" s="65"/>
    </row>
    <row r="383" spans="15:16" x14ac:dyDescent="0.25">
      <c r="O383" s="65"/>
      <c r="P383" s="65"/>
    </row>
    <row r="384" spans="15:16" x14ac:dyDescent="0.25">
      <c r="O384" s="65"/>
      <c r="P384" s="65"/>
    </row>
    <row r="385" spans="15:16" x14ac:dyDescent="0.25">
      <c r="O385" s="65"/>
      <c r="P385" s="65"/>
    </row>
    <row r="386" spans="15:16" x14ac:dyDescent="0.25">
      <c r="O386" s="65"/>
      <c r="P386" s="65"/>
    </row>
    <row r="387" spans="15:16" x14ac:dyDescent="0.25">
      <c r="O387" s="65"/>
      <c r="P387" s="65"/>
    </row>
    <row r="388" spans="15:16" x14ac:dyDescent="0.25">
      <c r="O388" s="65"/>
      <c r="P388" s="65"/>
    </row>
    <row r="389" spans="15:16" x14ac:dyDescent="0.25">
      <c r="O389" s="65"/>
      <c r="P389" s="65"/>
    </row>
    <row r="390" spans="15:16" x14ac:dyDescent="0.25">
      <c r="O390" s="65"/>
      <c r="P390" s="65"/>
    </row>
    <row r="391" spans="15:16" x14ac:dyDescent="0.25">
      <c r="O391" s="65"/>
      <c r="P391" s="65"/>
    </row>
    <row r="392" spans="15:16" x14ac:dyDescent="0.25">
      <c r="O392" s="65"/>
      <c r="P392" s="65"/>
    </row>
    <row r="393" spans="15:16" x14ac:dyDescent="0.25">
      <c r="O393" s="65"/>
      <c r="P393" s="65"/>
    </row>
    <row r="394" spans="15:16" x14ac:dyDescent="0.25">
      <c r="O394" s="65"/>
      <c r="P394" s="65"/>
    </row>
    <row r="395" spans="15:16" x14ac:dyDescent="0.25">
      <c r="O395" s="65"/>
      <c r="P395" s="65"/>
    </row>
    <row r="396" spans="15:16" x14ac:dyDescent="0.25">
      <c r="O396" s="65"/>
      <c r="P396" s="65"/>
    </row>
    <row r="397" spans="15:16" x14ac:dyDescent="0.25">
      <c r="O397" s="65"/>
      <c r="P397" s="65"/>
    </row>
    <row r="398" spans="15:16" x14ac:dyDescent="0.25">
      <c r="O398" s="65"/>
      <c r="P398" s="65"/>
    </row>
    <row r="399" spans="15:16" x14ac:dyDescent="0.25">
      <c r="O399" s="65"/>
      <c r="P399" s="65"/>
    </row>
    <row r="400" spans="15:16" x14ac:dyDescent="0.25">
      <c r="O400" s="65"/>
      <c r="P400" s="65"/>
    </row>
    <row r="401" spans="15:16" x14ac:dyDescent="0.25">
      <c r="O401" s="65"/>
      <c r="P401" s="65"/>
    </row>
    <row r="402" spans="15:16" x14ac:dyDescent="0.25">
      <c r="O402" s="65"/>
      <c r="P402" s="65"/>
    </row>
    <row r="403" spans="15:16" x14ac:dyDescent="0.25">
      <c r="O403" s="65"/>
      <c r="P403" s="65"/>
    </row>
    <row r="404" spans="15:16" x14ac:dyDescent="0.25">
      <c r="O404" s="65"/>
      <c r="P404" s="65"/>
    </row>
    <row r="405" spans="15:16" x14ac:dyDescent="0.25">
      <c r="O405" s="65"/>
      <c r="P405" s="65"/>
    </row>
    <row r="406" spans="15:16" x14ac:dyDescent="0.25">
      <c r="O406" s="65"/>
      <c r="P406" s="65"/>
    </row>
    <row r="407" spans="15:16" x14ac:dyDescent="0.25">
      <c r="O407" s="65"/>
      <c r="P407" s="65"/>
    </row>
    <row r="408" spans="15:16" x14ac:dyDescent="0.25">
      <c r="O408" s="65"/>
      <c r="P408" s="65"/>
    </row>
    <row r="409" spans="15:16" x14ac:dyDescent="0.25">
      <c r="O409" s="65"/>
      <c r="P409" s="65"/>
    </row>
    <row r="410" spans="15:16" x14ac:dyDescent="0.25">
      <c r="O410" s="65"/>
      <c r="P410" s="65"/>
    </row>
    <row r="411" spans="15:16" x14ac:dyDescent="0.25">
      <c r="O411" s="65"/>
      <c r="P411" s="65"/>
    </row>
    <row r="412" spans="15:16" x14ac:dyDescent="0.25">
      <c r="O412" s="65"/>
      <c r="P412" s="65"/>
    </row>
    <row r="413" spans="15:16" x14ac:dyDescent="0.25">
      <c r="O413" s="65"/>
      <c r="P413" s="65"/>
    </row>
    <row r="414" spans="15:16" x14ac:dyDescent="0.25">
      <c r="O414" s="65"/>
      <c r="P414" s="65"/>
    </row>
    <row r="415" spans="15:16" x14ac:dyDescent="0.25">
      <c r="O415" s="65"/>
      <c r="P415" s="65"/>
    </row>
    <row r="416" spans="15:16" x14ac:dyDescent="0.25">
      <c r="O416" s="65"/>
      <c r="P416" s="65"/>
    </row>
    <row r="417" spans="15:16" x14ac:dyDescent="0.25">
      <c r="O417" s="65"/>
      <c r="P417" s="65"/>
    </row>
    <row r="418" spans="15:16" x14ac:dyDescent="0.25">
      <c r="O418" s="65"/>
      <c r="P418" s="65"/>
    </row>
    <row r="419" spans="15:16" x14ac:dyDescent="0.25">
      <c r="O419" s="65"/>
      <c r="P419" s="65"/>
    </row>
    <row r="420" spans="15:16" x14ac:dyDescent="0.25">
      <c r="O420" s="65"/>
      <c r="P420" s="65"/>
    </row>
    <row r="421" spans="15:16" x14ac:dyDescent="0.25">
      <c r="O421" s="65"/>
      <c r="P421" s="65"/>
    </row>
    <row r="422" spans="15:16" x14ac:dyDescent="0.25">
      <c r="O422" s="65"/>
      <c r="P422" s="65"/>
    </row>
    <row r="423" spans="15:16" x14ac:dyDescent="0.25">
      <c r="O423" s="65"/>
      <c r="P423" s="65"/>
    </row>
    <row r="424" spans="15:16" x14ac:dyDescent="0.25">
      <c r="O424" s="65"/>
      <c r="P424" s="65"/>
    </row>
    <row r="425" spans="15:16" x14ac:dyDescent="0.25">
      <c r="O425" s="65"/>
      <c r="P425" s="65"/>
    </row>
    <row r="426" spans="15:16" x14ac:dyDescent="0.25">
      <c r="O426" s="65"/>
      <c r="P426" s="65"/>
    </row>
    <row r="427" spans="15:16" x14ac:dyDescent="0.25">
      <c r="O427" s="65"/>
      <c r="P427" s="65"/>
    </row>
    <row r="428" spans="15:16" x14ac:dyDescent="0.25">
      <c r="O428" s="65"/>
      <c r="P428" s="65"/>
    </row>
    <row r="429" spans="15:16" x14ac:dyDescent="0.25">
      <c r="O429" s="65"/>
      <c r="P429" s="65"/>
    </row>
    <row r="430" spans="15:16" x14ac:dyDescent="0.25">
      <c r="O430" s="65"/>
      <c r="P430" s="65"/>
    </row>
    <row r="431" spans="15:16" x14ac:dyDescent="0.25">
      <c r="O431" s="65"/>
      <c r="P431" s="65"/>
    </row>
    <row r="432" spans="15:16" x14ac:dyDescent="0.25">
      <c r="O432" s="65"/>
      <c r="P432" s="65"/>
    </row>
    <row r="433" spans="15:16" x14ac:dyDescent="0.25">
      <c r="O433" s="65"/>
      <c r="P433" s="65"/>
    </row>
    <row r="434" spans="15:16" x14ac:dyDescent="0.25">
      <c r="O434" s="65"/>
      <c r="P434" s="65"/>
    </row>
    <row r="435" spans="15:16" x14ac:dyDescent="0.25">
      <c r="O435" s="65"/>
      <c r="P435" s="65"/>
    </row>
    <row r="436" spans="15:16" x14ac:dyDescent="0.25">
      <c r="O436" s="65"/>
      <c r="P436" s="65"/>
    </row>
    <row r="437" spans="15:16" x14ac:dyDescent="0.25">
      <c r="O437" s="65"/>
      <c r="P437" s="65"/>
    </row>
    <row r="438" spans="15:16" x14ac:dyDescent="0.25">
      <c r="O438" s="65"/>
      <c r="P438" s="65"/>
    </row>
    <row r="439" spans="15:16" x14ac:dyDescent="0.25">
      <c r="O439" s="65"/>
      <c r="P439" s="65"/>
    </row>
    <row r="440" spans="15:16" x14ac:dyDescent="0.25">
      <c r="O440" s="65"/>
      <c r="P440" s="65"/>
    </row>
    <row r="441" spans="15:16" x14ac:dyDescent="0.25">
      <c r="O441" s="65"/>
      <c r="P441" s="65"/>
    </row>
    <row r="442" spans="15:16" x14ac:dyDescent="0.25">
      <c r="O442" s="65"/>
      <c r="P442" s="65"/>
    </row>
    <row r="443" spans="15:16" x14ac:dyDescent="0.25">
      <c r="O443" s="65"/>
      <c r="P443" s="65"/>
    </row>
    <row r="444" spans="15:16" x14ac:dyDescent="0.25">
      <c r="O444" s="65"/>
      <c r="P444" s="65"/>
    </row>
    <row r="445" spans="15:16" x14ac:dyDescent="0.25">
      <c r="O445" s="65"/>
      <c r="P445" s="65"/>
    </row>
    <row r="446" spans="15:16" x14ac:dyDescent="0.25">
      <c r="O446" s="65"/>
      <c r="P446" s="65"/>
    </row>
    <row r="447" spans="15:16" x14ac:dyDescent="0.25">
      <c r="O447" s="65"/>
      <c r="P447" s="65"/>
    </row>
    <row r="448" spans="15:16" x14ac:dyDescent="0.25">
      <c r="O448" s="65"/>
      <c r="P448" s="65"/>
    </row>
    <row r="449" spans="15:16" x14ac:dyDescent="0.25">
      <c r="O449" s="65"/>
      <c r="P449" s="65"/>
    </row>
    <row r="450" spans="15:16" x14ac:dyDescent="0.25">
      <c r="O450" s="65"/>
      <c r="P450" s="65"/>
    </row>
    <row r="451" spans="15:16" x14ac:dyDescent="0.25">
      <c r="O451" s="65"/>
      <c r="P451" s="65"/>
    </row>
    <row r="452" spans="15:16" x14ac:dyDescent="0.25">
      <c r="O452" s="65"/>
      <c r="P452" s="65"/>
    </row>
    <row r="453" spans="15:16" x14ac:dyDescent="0.25">
      <c r="O453" s="65"/>
      <c r="P453" s="65"/>
    </row>
    <row r="454" spans="15:16" x14ac:dyDescent="0.25">
      <c r="O454" s="65"/>
      <c r="P454" s="65"/>
    </row>
    <row r="455" spans="15:16" x14ac:dyDescent="0.25">
      <c r="O455" s="65"/>
      <c r="P455" s="65"/>
    </row>
    <row r="456" spans="15:16" x14ac:dyDescent="0.25">
      <c r="O456" s="65"/>
      <c r="P456" s="65"/>
    </row>
    <row r="457" spans="15:16" x14ac:dyDescent="0.25">
      <c r="O457" s="65"/>
      <c r="P457" s="65"/>
    </row>
    <row r="458" spans="15:16" x14ac:dyDescent="0.25">
      <c r="O458" s="65"/>
      <c r="P458" s="65"/>
    </row>
    <row r="459" spans="15:16" x14ac:dyDescent="0.25">
      <c r="O459" s="65"/>
      <c r="P459" s="65"/>
    </row>
    <row r="460" spans="15:16" x14ac:dyDescent="0.25">
      <c r="O460" s="65"/>
      <c r="P460" s="65"/>
    </row>
    <row r="461" spans="15:16" x14ac:dyDescent="0.25">
      <c r="O461" s="65"/>
      <c r="P461" s="65"/>
    </row>
    <row r="462" spans="15:16" x14ac:dyDescent="0.25">
      <c r="O462" s="65"/>
      <c r="P462" s="65"/>
    </row>
    <row r="463" spans="15:16" x14ac:dyDescent="0.25">
      <c r="O463" s="65"/>
      <c r="P463" s="65"/>
    </row>
    <row r="464" spans="15:16" x14ac:dyDescent="0.25">
      <c r="O464" s="65"/>
      <c r="P464" s="65"/>
    </row>
    <row r="465" spans="15:16" x14ac:dyDescent="0.25">
      <c r="O465" s="65"/>
      <c r="P465" s="65"/>
    </row>
    <row r="466" spans="15:16" x14ac:dyDescent="0.25">
      <c r="O466" s="65"/>
      <c r="P466" s="65"/>
    </row>
    <row r="467" spans="15:16" x14ac:dyDescent="0.25">
      <c r="O467" s="65"/>
      <c r="P467" s="65"/>
    </row>
    <row r="468" spans="15:16" x14ac:dyDescent="0.25">
      <c r="O468" s="65"/>
      <c r="P468" s="65"/>
    </row>
    <row r="469" spans="15:16" x14ac:dyDescent="0.25">
      <c r="O469" s="65"/>
      <c r="P469" s="65"/>
    </row>
    <row r="470" spans="15:16" x14ac:dyDescent="0.25">
      <c r="O470" s="65"/>
      <c r="P470" s="65"/>
    </row>
    <row r="471" spans="15:16" x14ac:dyDescent="0.25">
      <c r="O471" s="65"/>
      <c r="P471" s="65"/>
    </row>
    <row r="472" spans="15:16" x14ac:dyDescent="0.25">
      <c r="O472" s="65"/>
      <c r="P472" s="65"/>
    </row>
    <row r="473" spans="15:16" x14ac:dyDescent="0.25">
      <c r="O473" s="65"/>
      <c r="P473" s="65"/>
    </row>
    <row r="474" spans="15:16" x14ac:dyDescent="0.25">
      <c r="O474" s="65"/>
      <c r="P474" s="65"/>
    </row>
    <row r="475" spans="15:16" x14ac:dyDescent="0.25">
      <c r="O475" s="65"/>
      <c r="P475" s="65"/>
    </row>
    <row r="476" spans="15:16" x14ac:dyDescent="0.25">
      <c r="O476" s="65"/>
      <c r="P476" s="65"/>
    </row>
    <row r="477" spans="15:16" x14ac:dyDescent="0.25">
      <c r="O477" s="65"/>
      <c r="P477" s="65"/>
    </row>
    <row r="478" spans="15:16" x14ac:dyDescent="0.25">
      <c r="O478" s="65"/>
      <c r="P478" s="65"/>
    </row>
    <row r="479" spans="15:16" x14ac:dyDescent="0.25">
      <c r="O479" s="65"/>
      <c r="P479" s="65"/>
    </row>
    <row r="480" spans="15:16" x14ac:dyDescent="0.25">
      <c r="O480" s="65"/>
      <c r="P480" s="65"/>
    </row>
    <row r="481" spans="15:16" x14ac:dyDescent="0.25">
      <c r="O481" s="65"/>
      <c r="P481" s="65"/>
    </row>
    <row r="482" spans="15:16" x14ac:dyDescent="0.25">
      <c r="O482" s="65"/>
      <c r="P482" s="65"/>
    </row>
    <row r="483" spans="15:16" x14ac:dyDescent="0.25">
      <c r="O483" s="65"/>
      <c r="P483" s="65"/>
    </row>
    <row r="484" spans="15:16" x14ac:dyDescent="0.25">
      <c r="O484" s="65"/>
      <c r="P484" s="65"/>
    </row>
    <row r="485" spans="15:16" x14ac:dyDescent="0.25">
      <c r="O485" s="65"/>
      <c r="P485" s="65"/>
    </row>
    <row r="486" spans="15:16" x14ac:dyDescent="0.25">
      <c r="O486" s="65"/>
      <c r="P486" s="65"/>
    </row>
    <row r="487" spans="15:16" x14ac:dyDescent="0.25">
      <c r="O487" s="65"/>
      <c r="P487" s="65"/>
    </row>
    <row r="488" spans="15:16" x14ac:dyDescent="0.25">
      <c r="O488" s="65"/>
      <c r="P488" s="65"/>
    </row>
    <row r="489" spans="15:16" x14ac:dyDescent="0.25">
      <c r="O489" s="65"/>
      <c r="P489" s="65"/>
    </row>
    <row r="490" spans="15:16" x14ac:dyDescent="0.25">
      <c r="O490" s="65"/>
      <c r="P490" s="65"/>
    </row>
    <row r="491" spans="15:16" x14ac:dyDescent="0.25">
      <c r="O491" s="65"/>
      <c r="P491" s="65"/>
    </row>
    <row r="492" spans="15:16" x14ac:dyDescent="0.25">
      <c r="O492" s="65"/>
      <c r="P492" s="65"/>
    </row>
    <row r="493" spans="15:16" x14ac:dyDescent="0.25">
      <c r="O493" s="65"/>
      <c r="P493" s="65"/>
    </row>
    <row r="494" spans="15:16" x14ac:dyDescent="0.25">
      <c r="O494" s="65"/>
      <c r="P494" s="65"/>
    </row>
    <row r="495" spans="15:16" x14ac:dyDescent="0.25">
      <c r="O495" s="65"/>
      <c r="P495" s="65"/>
    </row>
    <row r="496" spans="15:16" x14ac:dyDescent="0.25">
      <c r="O496" s="65"/>
      <c r="P496" s="65"/>
    </row>
    <row r="497" spans="15:16" x14ac:dyDescent="0.25">
      <c r="O497" s="65"/>
      <c r="P497" s="65"/>
    </row>
    <row r="498" spans="15:16" x14ac:dyDescent="0.25">
      <c r="O498" s="65"/>
      <c r="P498" s="65"/>
    </row>
    <row r="499" spans="15:16" x14ac:dyDescent="0.25">
      <c r="O499" s="65"/>
      <c r="P499" s="65"/>
    </row>
    <row r="500" spans="15:16" x14ac:dyDescent="0.25">
      <c r="O500" s="65"/>
      <c r="P500" s="65"/>
    </row>
    <row r="501" spans="15:16" x14ac:dyDescent="0.25">
      <c r="O501" s="65"/>
      <c r="P501" s="65"/>
    </row>
    <row r="502" spans="15:16" x14ac:dyDescent="0.25">
      <c r="O502" s="65"/>
      <c r="P502" s="65"/>
    </row>
    <row r="503" spans="15:16" x14ac:dyDescent="0.25">
      <c r="O503" s="65"/>
      <c r="P503" s="65"/>
    </row>
    <row r="504" spans="15:16" x14ac:dyDescent="0.25">
      <c r="O504" s="65"/>
      <c r="P504" s="65"/>
    </row>
    <row r="505" spans="15:16" x14ac:dyDescent="0.25">
      <c r="O505" s="65"/>
      <c r="P505" s="65"/>
    </row>
    <row r="506" spans="15:16" x14ac:dyDescent="0.25">
      <c r="O506" s="65"/>
      <c r="P506" s="65"/>
    </row>
    <row r="507" spans="15:16" x14ac:dyDescent="0.25">
      <c r="O507" s="65"/>
      <c r="P507" s="65"/>
    </row>
    <row r="508" spans="15:16" x14ac:dyDescent="0.25">
      <c r="O508" s="65"/>
      <c r="P508" s="65"/>
    </row>
    <row r="509" spans="15:16" x14ac:dyDescent="0.25">
      <c r="O509" s="65"/>
      <c r="P509" s="65"/>
    </row>
    <row r="510" spans="15:16" x14ac:dyDescent="0.25">
      <c r="O510" s="65"/>
      <c r="P510" s="65"/>
    </row>
    <row r="511" spans="15:16" x14ac:dyDescent="0.25">
      <c r="O511" s="65"/>
      <c r="P511" s="65"/>
    </row>
    <row r="512" spans="15:16" x14ac:dyDescent="0.25">
      <c r="O512" s="65"/>
      <c r="P512" s="65"/>
    </row>
    <row r="513" spans="15:16" x14ac:dyDescent="0.25">
      <c r="O513" s="65"/>
      <c r="P513" s="65"/>
    </row>
    <row r="514" spans="15:16" x14ac:dyDescent="0.25">
      <c r="O514" s="65"/>
      <c r="P514" s="65"/>
    </row>
    <row r="515" spans="15:16" x14ac:dyDescent="0.25">
      <c r="O515" s="65"/>
      <c r="P515" s="65"/>
    </row>
    <row r="516" spans="15:16" x14ac:dyDescent="0.25">
      <c r="O516" s="65"/>
      <c r="P516" s="65"/>
    </row>
    <row r="517" spans="15:16" x14ac:dyDescent="0.25">
      <c r="O517" s="65"/>
      <c r="P517" s="65"/>
    </row>
    <row r="518" spans="15:16" x14ac:dyDescent="0.25">
      <c r="O518" s="65"/>
      <c r="P518" s="65"/>
    </row>
    <row r="519" spans="15:16" x14ac:dyDescent="0.25">
      <c r="O519" s="65"/>
      <c r="P519" s="65"/>
    </row>
    <row r="520" spans="15:16" x14ac:dyDescent="0.25">
      <c r="O520" s="65"/>
      <c r="P520" s="65"/>
    </row>
    <row r="521" spans="15:16" x14ac:dyDescent="0.25">
      <c r="O521" s="65"/>
      <c r="P521" s="65"/>
    </row>
    <row r="522" spans="15:16" x14ac:dyDescent="0.25">
      <c r="O522" s="65"/>
      <c r="P522" s="65"/>
    </row>
    <row r="523" spans="15:16" x14ac:dyDescent="0.25">
      <c r="O523" s="65"/>
      <c r="P523" s="65"/>
    </row>
    <row r="524" spans="15:16" x14ac:dyDescent="0.25">
      <c r="O524" s="65"/>
      <c r="P524" s="65"/>
    </row>
    <row r="525" spans="15:16" x14ac:dyDescent="0.25">
      <c r="O525" s="65"/>
      <c r="P525" s="65"/>
    </row>
    <row r="526" spans="15:16" x14ac:dyDescent="0.25">
      <c r="O526" s="65"/>
      <c r="P526" s="65"/>
    </row>
    <row r="527" spans="15:16" x14ac:dyDescent="0.25">
      <c r="O527" s="65"/>
      <c r="P527" s="65"/>
    </row>
    <row r="528" spans="15:16" x14ac:dyDescent="0.25">
      <c r="O528" s="65"/>
      <c r="P528" s="65"/>
    </row>
    <row r="529" spans="15:16" x14ac:dyDescent="0.25">
      <c r="O529" s="65"/>
      <c r="P529" s="65"/>
    </row>
    <row r="530" spans="15:16" x14ac:dyDescent="0.25">
      <c r="O530" s="65"/>
      <c r="P530" s="65"/>
    </row>
    <row r="531" spans="15:16" x14ac:dyDescent="0.25">
      <c r="O531" s="65"/>
      <c r="P531" s="65"/>
    </row>
    <row r="532" spans="15:16" x14ac:dyDescent="0.25">
      <c r="O532" s="65"/>
      <c r="P532" s="65"/>
    </row>
    <row r="533" spans="15:16" x14ac:dyDescent="0.25">
      <c r="O533" s="65"/>
      <c r="P533" s="65"/>
    </row>
    <row r="534" spans="15:16" x14ac:dyDescent="0.25">
      <c r="O534" s="65"/>
      <c r="P534" s="65"/>
    </row>
    <row r="535" spans="15:16" x14ac:dyDescent="0.25">
      <c r="O535" s="65"/>
      <c r="P535" s="65"/>
    </row>
    <row r="536" spans="15:16" x14ac:dyDescent="0.25">
      <c r="O536" s="65"/>
      <c r="P536" s="65"/>
    </row>
    <row r="537" spans="15:16" x14ac:dyDescent="0.25">
      <c r="O537" s="65"/>
      <c r="P537" s="65"/>
    </row>
    <row r="538" spans="15:16" x14ac:dyDescent="0.25">
      <c r="O538" s="65"/>
      <c r="P538" s="65"/>
    </row>
    <row r="539" spans="15:16" x14ac:dyDescent="0.25">
      <c r="O539" s="65"/>
      <c r="P539" s="65"/>
    </row>
    <row r="540" spans="15:16" x14ac:dyDescent="0.25">
      <c r="O540" s="65"/>
      <c r="P540" s="65"/>
    </row>
    <row r="541" spans="15:16" x14ac:dyDescent="0.25">
      <c r="O541" s="65"/>
      <c r="P541" s="65"/>
    </row>
    <row r="542" spans="15:16" x14ac:dyDescent="0.25">
      <c r="O542" s="65"/>
      <c r="P542" s="65"/>
    </row>
    <row r="543" spans="15:16" x14ac:dyDescent="0.25">
      <c r="O543" s="65"/>
      <c r="P543" s="65"/>
    </row>
    <row r="544" spans="15:16" x14ac:dyDescent="0.25">
      <c r="O544" s="65"/>
      <c r="P544" s="65"/>
    </row>
    <row r="545" spans="15:16" x14ac:dyDescent="0.25">
      <c r="O545" s="65"/>
      <c r="P545" s="65"/>
    </row>
    <row r="546" spans="15:16" x14ac:dyDescent="0.25">
      <c r="O546" s="65"/>
      <c r="P546" s="65"/>
    </row>
    <row r="547" spans="15:16" x14ac:dyDescent="0.25">
      <c r="O547" s="65"/>
      <c r="P547" s="65"/>
    </row>
    <row r="548" spans="15:16" x14ac:dyDescent="0.25">
      <c r="O548" s="65"/>
      <c r="P548" s="65"/>
    </row>
    <row r="549" spans="15:16" x14ac:dyDescent="0.25">
      <c r="O549" s="65"/>
      <c r="P549" s="65"/>
    </row>
    <row r="550" spans="15:16" x14ac:dyDescent="0.25">
      <c r="O550" s="65"/>
      <c r="P550" s="65"/>
    </row>
    <row r="551" spans="15:16" x14ac:dyDescent="0.25">
      <c r="O551" s="65"/>
      <c r="P551" s="65"/>
    </row>
    <row r="552" spans="15:16" x14ac:dyDescent="0.25">
      <c r="O552" s="65"/>
      <c r="P552" s="65"/>
    </row>
    <row r="553" spans="15:16" x14ac:dyDescent="0.25">
      <c r="O553" s="65"/>
      <c r="P553" s="65"/>
    </row>
    <row r="554" spans="15:16" x14ac:dyDescent="0.25">
      <c r="O554" s="65"/>
      <c r="P554" s="65"/>
    </row>
    <row r="555" spans="15:16" x14ac:dyDescent="0.25">
      <c r="O555" s="65"/>
      <c r="P555" s="65"/>
    </row>
    <row r="556" spans="15:16" x14ac:dyDescent="0.25">
      <c r="O556" s="65"/>
      <c r="P556" s="65"/>
    </row>
    <row r="557" spans="15:16" x14ac:dyDescent="0.25">
      <c r="O557" s="65"/>
      <c r="P557" s="65"/>
    </row>
    <row r="558" spans="15:16" x14ac:dyDescent="0.25">
      <c r="O558" s="65"/>
      <c r="P558" s="65"/>
    </row>
    <row r="559" spans="15:16" x14ac:dyDescent="0.25">
      <c r="O559" s="65"/>
      <c r="P559" s="65"/>
    </row>
    <row r="560" spans="15:16" x14ac:dyDescent="0.25">
      <c r="O560" s="65"/>
      <c r="P560" s="65"/>
    </row>
    <row r="561" spans="15:16" x14ac:dyDescent="0.25">
      <c r="O561" s="65"/>
      <c r="P561" s="65"/>
    </row>
    <row r="562" spans="15:16" x14ac:dyDescent="0.25">
      <c r="O562" s="65"/>
      <c r="P562" s="65"/>
    </row>
    <row r="563" spans="15:16" x14ac:dyDescent="0.25">
      <c r="O563" s="65"/>
      <c r="P563" s="65"/>
    </row>
    <row r="564" spans="15:16" x14ac:dyDescent="0.25">
      <c r="O564" s="65"/>
      <c r="P564" s="65"/>
    </row>
    <row r="565" spans="15:16" x14ac:dyDescent="0.25">
      <c r="O565" s="65"/>
      <c r="P565" s="65"/>
    </row>
    <row r="566" spans="15:16" x14ac:dyDescent="0.25">
      <c r="O566" s="65"/>
      <c r="P566" s="65"/>
    </row>
    <row r="567" spans="15:16" x14ac:dyDescent="0.25">
      <c r="O567" s="65"/>
      <c r="P567" s="65"/>
    </row>
    <row r="568" spans="15:16" x14ac:dyDescent="0.25">
      <c r="O568" s="65"/>
      <c r="P568" s="65"/>
    </row>
    <row r="569" spans="15:16" x14ac:dyDescent="0.25">
      <c r="O569" s="65"/>
      <c r="P569" s="65"/>
    </row>
    <row r="570" spans="15:16" x14ac:dyDescent="0.25">
      <c r="O570" s="65"/>
      <c r="P570" s="65"/>
    </row>
    <row r="571" spans="15:16" x14ac:dyDescent="0.25">
      <c r="O571" s="65"/>
      <c r="P571" s="65"/>
    </row>
    <row r="572" spans="15:16" x14ac:dyDescent="0.25">
      <c r="O572" s="65"/>
      <c r="P572" s="65"/>
    </row>
    <row r="573" spans="15:16" x14ac:dyDescent="0.25">
      <c r="O573" s="65"/>
      <c r="P573" s="65"/>
    </row>
    <row r="574" spans="15:16" x14ac:dyDescent="0.25">
      <c r="O574" s="65"/>
      <c r="P574" s="65"/>
    </row>
    <row r="575" spans="15:16" x14ac:dyDescent="0.25">
      <c r="O575" s="65"/>
      <c r="P575" s="65"/>
    </row>
    <row r="576" spans="15:16" x14ac:dyDescent="0.25">
      <c r="O576" s="65"/>
      <c r="P576" s="65"/>
    </row>
    <row r="577" spans="15:16" x14ac:dyDescent="0.25">
      <c r="O577" s="65"/>
      <c r="P577" s="65"/>
    </row>
    <row r="578" spans="15:16" x14ac:dyDescent="0.25">
      <c r="O578" s="65"/>
      <c r="P578" s="65"/>
    </row>
    <row r="579" spans="15:16" x14ac:dyDescent="0.25">
      <c r="O579" s="65"/>
      <c r="P579" s="65"/>
    </row>
    <row r="580" spans="15:16" x14ac:dyDescent="0.25">
      <c r="O580" s="65"/>
      <c r="P580" s="65"/>
    </row>
    <row r="581" spans="15:16" x14ac:dyDescent="0.25">
      <c r="O581" s="65"/>
      <c r="P581" s="65"/>
    </row>
    <row r="582" spans="15:16" x14ac:dyDescent="0.25">
      <c r="O582" s="65"/>
      <c r="P582" s="65"/>
    </row>
    <row r="583" spans="15:16" x14ac:dyDescent="0.25">
      <c r="O583" s="65"/>
      <c r="P583" s="65"/>
    </row>
    <row r="584" spans="15:16" x14ac:dyDescent="0.25">
      <c r="O584" s="65"/>
      <c r="P584" s="65"/>
    </row>
    <row r="585" spans="15:16" x14ac:dyDescent="0.25">
      <c r="O585" s="65"/>
      <c r="P585" s="65"/>
    </row>
    <row r="586" spans="15:16" x14ac:dyDescent="0.25">
      <c r="O586" s="65"/>
      <c r="P586" s="65"/>
    </row>
    <row r="587" spans="15:16" x14ac:dyDescent="0.25">
      <c r="O587" s="65"/>
      <c r="P587" s="65"/>
    </row>
    <row r="588" spans="15:16" x14ac:dyDescent="0.25">
      <c r="O588" s="65"/>
      <c r="P588" s="65"/>
    </row>
    <row r="589" spans="15:16" x14ac:dyDescent="0.25">
      <c r="O589" s="65"/>
      <c r="P589" s="65"/>
    </row>
    <row r="590" spans="15:16" x14ac:dyDescent="0.25">
      <c r="O590" s="65"/>
      <c r="P590" s="65"/>
    </row>
    <row r="591" spans="15:16" x14ac:dyDescent="0.25">
      <c r="O591" s="65"/>
      <c r="P591" s="65"/>
    </row>
    <row r="592" spans="15:16" x14ac:dyDescent="0.25">
      <c r="O592" s="65"/>
      <c r="P592" s="65"/>
    </row>
    <row r="593" spans="15:16" x14ac:dyDescent="0.25">
      <c r="O593" s="65"/>
      <c r="P593" s="65"/>
    </row>
    <row r="594" spans="15:16" x14ac:dyDescent="0.25">
      <c r="O594" s="65"/>
      <c r="P594" s="65"/>
    </row>
    <row r="595" spans="15:16" x14ac:dyDescent="0.25">
      <c r="O595" s="65"/>
      <c r="P595" s="65"/>
    </row>
    <row r="596" spans="15:16" x14ac:dyDescent="0.25">
      <c r="O596" s="65"/>
      <c r="P596" s="65"/>
    </row>
    <row r="597" spans="15:16" x14ac:dyDescent="0.25">
      <c r="O597" s="65"/>
      <c r="P597" s="65"/>
    </row>
    <row r="598" spans="15:16" x14ac:dyDescent="0.25">
      <c r="O598" s="65"/>
      <c r="P598" s="65"/>
    </row>
    <row r="599" spans="15:16" x14ac:dyDescent="0.25">
      <c r="O599" s="65"/>
      <c r="P599" s="65"/>
    </row>
    <row r="600" spans="15:16" x14ac:dyDescent="0.25">
      <c r="O600" s="65"/>
      <c r="P600" s="65"/>
    </row>
    <row r="601" spans="15:16" x14ac:dyDescent="0.25">
      <c r="O601" s="65"/>
      <c r="P601" s="65"/>
    </row>
    <row r="602" spans="15:16" x14ac:dyDescent="0.25">
      <c r="O602" s="65"/>
      <c r="P602" s="65"/>
    </row>
    <row r="603" spans="15:16" x14ac:dyDescent="0.25">
      <c r="O603" s="65"/>
      <c r="P603" s="65"/>
    </row>
    <row r="604" spans="15:16" x14ac:dyDescent="0.25">
      <c r="O604" s="65"/>
      <c r="P604" s="65"/>
    </row>
    <row r="605" spans="15:16" x14ac:dyDescent="0.25">
      <c r="O605" s="65"/>
      <c r="P605" s="65"/>
    </row>
    <row r="606" spans="15:16" x14ac:dyDescent="0.25">
      <c r="O606" s="65"/>
      <c r="P606" s="65"/>
    </row>
    <row r="607" spans="15:16" x14ac:dyDescent="0.25">
      <c r="O607" s="65"/>
      <c r="P607" s="65"/>
    </row>
    <row r="608" spans="15:16" x14ac:dyDescent="0.25">
      <c r="O608" s="65"/>
      <c r="P608" s="65"/>
    </row>
    <row r="609" spans="15:16" x14ac:dyDescent="0.25">
      <c r="O609" s="65"/>
      <c r="P609" s="65"/>
    </row>
    <row r="610" spans="15:16" x14ac:dyDescent="0.25">
      <c r="O610" s="65"/>
      <c r="P610" s="65"/>
    </row>
    <row r="611" spans="15:16" x14ac:dyDescent="0.25">
      <c r="O611" s="65"/>
      <c r="P611" s="65"/>
    </row>
    <row r="612" spans="15:16" x14ac:dyDescent="0.25">
      <c r="O612" s="65"/>
      <c r="P612" s="65"/>
    </row>
    <row r="613" spans="15:16" x14ac:dyDescent="0.25">
      <c r="O613" s="65"/>
      <c r="P613" s="65"/>
    </row>
    <row r="614" spans="15:16" x14ac:dyDescent="0.25">
      <c r="O614" s="65"/>
      <c r="P614" s="65"/>
    </row>
    <row r="615" spans="15:16" x14ac:dyDescent="0.25">
      <c r="O615" s="65"/>
      <c r="P615" s="65"/>
    </row>
    <row r="616" spans="15:16" x14ac:dyDescent="0.25">
      <c r="O616" s="65"/>
      <c r="P616" s="65"/>
    </row>
    <row r="617" spans="15:16" x14ac:dyDescent="0.25">
      <c r="O617" s="65"/>
      <c r="P617" s="65"/>
    </row>
    <row r="618" spans="15:16" x14ac:dyDescent="0.25">
      <c r="O618" s="65"/>
      <c r="P618" s="65"/>
    </row>
    <row r="619" spans="15:16" x14ac:dyDescent="0.25">
      <c r="O619" s="65"/>
      <c r="P619" s="65"/>
    </row>
    <row r="620" spans="15:16" x14ac:dyDescent="0.25">
      <c r="O620" s="65"/>
      <c r="P620" s="65"/>
    </row>
    <row r="621" spans="15:16" x14ac:dyDescent="0.25">
      <c r="O621" s="65"/>
      <c r="P621" s="65"/>
    </row>
    <row r="622" spans="15:16" x14ac:dyDescent="0.25">
      <c r="O622" s="65"/>
      <c r="P622" s="65"/>
    </row>
    <row r="623" spans="15:16" x14ac:dyDescent="0.25">
      <c r="O623" s="65"/>
      <c r="P623" s="65"/>
    </row>
    <row r="624" spans="15:16" x14ac:dyDescent="0.25">
      <c r="O624" s="65"/>
      <c r="P624" s="65"/>
    </row>
    <row r="625" spans="15:16" x14ac:dyDescent="0.25">
      <c r="O625" s="65"/>
      <c r="P625" s="65"/>
    </row>
    <row r="626" spans="15:16" x14ac:dyDescent="0.25">
      <c r="O626" s="65"/>
      <c r="P626" s="65"/>
    </row>
    <row r="627" spans="15:16" x14ac:dyDescent="0.25">
      <c r="O627" s="65"/>
      <c r="P627" s="65"/>
    </row>
    <row r="628" spans="15:16" x14ac:dyDescent="0.25">
      <c r="O628" s="65"/>
      <c r="P628" s="65"/>
    </row>
    <row r="629" spans="15:16" x14ac:dyDescent="0.25">
      <c r="O629" s="65"/>
      <c r="P629" s="65"/>
    </row>
    <row r="630" spans="15:16" x14ac:dyDescent="0.25">
      <c r="O630" s="65"/>
      <c r="P630" s="65"/>
    </row>
    <row r="631" spans="15:16" x14ac:dyDescent="0.25">
      <c r="O631" s="65"/>
      <c r="P631" s="65"/>
    </row>
    <row r="632" spans="15:16" x14ac:dyDescent="0.25">
      <c r="O632" s="65"/>
      <c r="P632" s="65"/>
    </row>
    <row r="633" spans="15:16" x14ac:dyDescent="0.25">
      <c r="O633" s="65"/>
      <c r="P633" s="65"/>
    </row>
    <row r="634" spans="15:16" x14ac:dyDescent="0.25">
      <c r="O634" s="65"/>
      <c r="P634" s="65"/>
    </row>
    <row r="635" spans="15:16" x14ac:dyDescent="0.25">
      <c r="O635" s="65"/>
      <c r="P635" s="65"/>
    </row>
    <row r="636" spans="15:16" x14ac:dyDescent="0.25">
      <c r="O636" s="65"/>
      <c r="P636" s="65"/>
    </row>
    <row r="637" spans="15:16" x14ac:dyDescent="0.25">
      <c r="O637" s="65"/>
      <c r="P637" s="65"/>
    </row>
    <row r="638" spans="15:16" x14ac:dyDescent="0.25">
      <c r="O638" s="65"/>
      <c r="P638" s="65"/>
    </row>
    <row r="639" spans="15:16" x14ac:dyDescent="0.25">
      <c r="O639" s="65"/>
      <c r="P639" s="65"/>
    </row>
    <row r="640" spans="15:16" x14ac:dyDescent="0.25">
      <c r="O640" s="65"/>
      <c r="P640" s="65"/>
    </row>
    <row r="641" spans="15:16" x14ac:dyDescent="0.25">
      <c r="O641" s="65"/>
      <c r="P641" s="65"/>
    </row>
    <row r="642" spans="15:16" x14ac:dyDescent="0.25">
      <c r="O642" s="65"/>
      <c r="P642" s="65"/>
    </row>
    <row r="643" spans="15:16" x14ac:dyDescent="0.25">
      <c r="O643" s="65"/>
      <c r="P643" s="65"/>
    </row>
    <row r="644" spans="15:16" x14ac:dyDescent="0.25">
      <c r="O644" s="65"/>
      <c r="P644" s="65"/>
    </row>
    <row r="645" spans="15:16" x14ac:dyDescent="0.25">
      <c r="O645" s="65"/>
      <c r="P645" s="65"/>
    </row>
    <row r="646" spans="15:16" x14ac:dyDescent="0.25">
      <c r="O646" s="65"/>
      <c r="P646" s="65"/>
    </row>
    <row r="647" spans="15:16" x14ac:dyDescent="0.25">
      <c r="O647" s="65"/>
      <c r="P647" s="65"/>
    </row>
    <row r="648" spans="15:16" x14ac:dyDescent="0.25">
      <c r="O648" s="65"/>
      <c r="P648" s="65"/>
    </row>
    <row r="649" spans="15:16" x14ac:dyDescent="0.25">
      <c r="O649" s="65"/>
      <c r="P649" s="65"/>
    </row>
    <row r="650" spans="15:16" x14ac:dyDescent="0.25">
      <c r="O650" s="65"/>
      <c r="P650" s="65"/>
    </row>
    <row r="651" spans="15:16" x14ac:dyDescent="0.25">
      <c r="O651" s="65"/>
      <c r="P651" s="65"/>
    </row>
    <row r="652" spans="15:16" x14ac:dyDescent="0.25">
      <c r="O652" s="65"/>
      <c r="P652" s="65"/>
    </row>
    <row r="653" spans="15:16" x14ac:dyDescent="0.25">
      <c r="O653" s="65"/>
      <c r="P653" s="65"/>
    </row>
    <row r="654" spans="15:16" x14ac:dyDescent="0.25">
      <c r="O654" s="65"/>
      <c r="P654" s="65"/>
    </row>
    <row r="655" spans="15:16" x14ac:dyDescent="0.25">
      <c r="O655" s="65"/>
      <c r="P655" s="65"/>
    </row>
    <row r="656" spans="15:16" x14ac:dyDescent="0.25">
      <c r="O656" s="65"/>
      <c r="P656" s="65"/>
    </row>
    <row r="657" spans="15:16" x14ac:dyDescent="0.25">
      <c r="O657" s="65"/>
      <c r="P657" s="65"/>
    </row>
    <row r="658" spans="15:16" x14ac:dyDescent="0.25">
      <c r="O658" s="65"/>
      <c r="P658" s="65"/>
    </row>
    <row r="659" spans="15:16" x14ac:dyDescent="0.25">
      <c r="O659" s="65"/>
      <c r="P659" s="65"/>
    </row>
    <row r="660" spans="15:16" x14ac:dyDescent="0.25">
      <c r="O660" s="65"/>
      <c r="P660" s="65"/>
    </row>
    <row r="661" spans="15:16" x14ac:dyDescent="0.25">
      <c r="O661" s="65"/>
      <c r="P661" s="65"/>
    </row>
    <row r="662" spans="15:16" x14ac:dyDescent="0.25">
      <c r="O662" s="65"/>
      <c r="P662" s="65"/>
    </row>
    <row r="663" spans="15:16" x14ac:dyDescent="0.25">
      <c r="O663" s="65"/>
      <c r="P663" s="65"/>
    </row>
    <row r="664" spans="15:16" x14ac:dyDescent="0.25">
      <c r="O664" s="65"/>
      <c r="P664" s="65"/>
    </row>
    <row r="665" spans="15:16" x14ac:dyDescent="0.25">
      <c r="O665" s="65"/>
      <c r="P665" s="65"/>
    </row>
    <row r="666" spans="15:16" x14ac:dyDescent="0.25">
      <c r="O666" s="65"/>
      <c r="P666" s="65"/>
    </row>
    <row r="667" spans="15:16" x14ac:dyDescent="0.25">
      <c r="O667" s="65"/>
      <c r="P667" s="65"/>
    </row>
    <row r="668" spans="15:16" x14ac:dyDescent="0.25">
      <c r="O668" s="65"/>
      <c r="P668" s="65"/>
    </row>
    <row r="669" spans="15:16" x14ac:dyDescent="0.25">
      <c r="O669" s="65"/>
      <c r="P669" s="65"/>
    </row>
    <row r="670" spans="15:16" x14ac:dyDescent="0.25">
      <c r="O670" s="65"/>
      <c r="P670" s="65"/>
    </row>
    <row r="671" spans="15:16" x14ac:dyDescent="0.25">
      <c r="O671" s="65"/>
      <c r="P671" s="65"/>
    </row>
    <row r="672" spans="15:16" x14ac:dyDescent="0.25">
      <c r="O672" s="65"/>
      <c r="P672" s="65"/>
    </row>
    <row r="673" spans="15:16" x14ac:dyDescent="0.25">
      <c r="O673" s="65"/>
      <c r="P673" s="65"/>
    </row>
    <row r="674" spans="15:16" x14ac:dyDescent="0.25">
      <c r="O674" s="65"/>
      <c r="P674" s="65"/>
    </row>
    <row r="675" spans="15:16" x14ac:dyDescent="0.25">
      <c r="O675" s="65"/>
      <c r="P675" s="65"/>
    </row>
    <row r="676" spans="15:16" x14ac:dyDescent="0.25">
      <c r="O676" s="65"/>
      <c r="P676" s="65"/>
    </row>
    <row r="677" spans="15:16" x14ac:dyDescent="0.25">
      <c r="O677" s="65"/>
      <c r="P677" s="65"/>
    </row>
    <row r="678" spans="15:16" x14ac:dyDescent="0.25">
      <c r="O678" s="65"/>
      <c r="P678" s="65"/>
    </row>
    <row r="679" spans="15:16" x14ac:dyDescent="0.25">
      <c r="O679" s="65"/>
      <c r="P679" s="65"/>
    </row>
    <row r="680" spans="15:16" x14ac:dyDescent="0.25">
      <c r="O680" s="65"/>
      <c r="P680" s="65"/>
    </row>
    <row r="681" spans="15:16" x14ac:dyDescent="0.25">
      <c r="O681" s="65"/>
      <c r="P681" s="65"/>
    </row>
    <row r="682" spans="15:16" x14ac:dyDescent="0.25">
      <c r="O682" s="65"/>
      <c r="P682" s="65"/>
    </row>
    <row r="683" spans="15:16" x14ac:dyDescent="0.25">
      <c r="O683" s="65"/>
      <c r="P683" s="65"/>
    </row>
    <row r="684" spans="15:16" x14ac:dyDescent="0.25">
      <c r="O684" s="65"/>
      <c r="P684" s="65"/>
    </row>
    <row r="685" spans="15:16" x14ac:dyDescent="0.25">
      <c r="O685" s="65"/>
      <c r="P685" s="65"/>
    </row>
    <row r="686" spans="15:16" x14ac:dyDescent="0.25">
      <c r="O686" s="65"/>
      <c r="P686" s="65"/>
    </row>
    <row r="687" spans="15:16" x14ac:dyDescent="0.25">
      <c r="O687" s="65"/>
      <c r="P687" s="65"/>
    </row>
    <row r="688" spans="15:16" x14ac:dyDescent="0.25">
      <c r="O688" s="65"/>
      <c r="P688" s="65"/>
    </row>
    <row r="689" spans="15:16" x14ac:dyDescent="0.25">
      <c r="O689" s="65"/>
      <c r="P689" s="65"/>
    </row>
    <row r="690" spans="15:16" x14ac:dyDescent="0.25">
      <c r="O690" s="65"/>
      <c r="P690" s="65"/>
    </row>
    <row r="691" spans="15:16" x14ac:dyDescent="0.25">
      <c r="O691" s="65"/>
      <c r="P691" s="65"/>
    </row>
    <row r="692" spans="15:16" x14ac:dyDescent="0.25">
      <c r="O692" s="65"/>
      <c r="P692" s="65"/>
    </row>
    <row r="693" spans="15:16" x14ac:dyDescent="0.25">
      <c r="O693" s="65"/>
      <c r="P693" s="65"/>
    </row>
    <row r="694" spans="15:16" x14ac:dyDescent="0.25">
      <c r="O694" s="65"/>
      <c r="P694" s="65"/>
    </row>
    <row r="695" spans="15:16" x14ac:dyDescent="0.25">
      <c r="O695" s="65"/>
      <c r="P695" s="65"/>
    </row>
    <row r="696" spans="15:16" x14ac:dyDescent="0.25">
      <c r="O696" s="65"/>
      <c r="P696" s="65"/>
    </row>
    <row r="697" spans="15:16" x14ac:dyDescent="0.25">
      <c r="O697" s="65"/>
      <c r="P697" s="65"/>
    </row>
    <row r="698" spans="15:16" x14ac:dyDescent="0.25">
      <c r="O698" s="65"/>
      <c r="P698" s="65"/>
    </row>
    <row r="699" spans="15:16" x14ac:dyDescent="0.25">
      <c r="O699" s="65"/>
      <c r="P699" s="65"/>
    </row>
    <row r="700" spans="15:16" x14ac:dyDescent="0.25">
      <c r="O700" s="65"/>
      <c r="P700" s="65"/>
    </row>
    <row r="701" spans="15:16" x14ac:dyDescent="0.25">
      <c r="O701" s="65"/>
      <c r="P701" s="65"/>
    </row>
    <row r="702" spans="15:16" x14ac:dyDescent="0.25">
      <c r="O702" s="65"/>
      <c r="P702" s="65"/>
    </row>
    <row r="703" spans="15:16" x14ac:dyDescent="0.25">
      <c r="O703" s="65"/>
      <c r="P703" s="65"/>
    </row>
    <row r="704" spans="15:16" x14ac:dyDescent="0.25">
      <c r="O704" s="65"/>
      <c r="P704" s="65"/>
    </row>
    <row r="705" spans="15:16" x14ac:dyDescent="0.25">
      <c r="O705" s="65"/>
      <c r="P705" s="65"/>
    </row>
    <row r="706" spans="15:16" x14ac:dyDescent="0.25">
      <c r="O706" s="65"/>
      <c r="P706" s="65"/>
    </row>
    <row r="707" spans="15:16" x14ac:dyDescent="0.25">
      <c r="O707" s="65"/>
      <c r="P707" s="65"/>
    </row>
    <row r="708" spans="15:16" x14ac:dyDescent="0.25">
      <c r="O708" s="65"/>
      <c r="P708" s="65"/>
    </row>
    <row r="709" spans="15:16" x14ac:dyDescent="0.25">
      <c r="O709" s="65"/>
      <c r="P709" s="65"/>
    </row>
    <row r="710" spans="15:16" x14ac:dyDescent="0.25">
      <c r="O710" s="65"/>
      <c r="P710" s="65"/>
    </row>
    <row r="711" spans="15:16" x14ac:dyDescent="0.25">
      <c r="O711" s="65"/>
      <c r="P711" s="65"/>
    </row>
    <row r="712" spans="15:16" x14ac:dyDescent="0.25">
      <c r="O712" s="65"/>
      <c r="P712" s="65"/>
    </row>
    <row r="713" spans="15:16" x14ac:dyDescent="0.25">
      <c r="O713" s="65"/>
      <c r="P713" s="65"/>
    </row>
    <row r="714" spans="15:16" x14ac:dyDescent="0.25">
      <c r="O714" s="65"/>
      <c r="P714" s="65"/>
    </row>
    <row r="715" spans="15:16" x14ac:dyDescent="0.25">
      <c r="O715" s="65"/>
      <c r="P715" s="65"/>
    </row>
    <row r="716" spans="15:16" x14ac:dyDescent="0.25">
      <c r="O716" s="65"/>
      <c r="P716" s="65"/>
    </row>
    <row r="717" spans="15:16" x14ac:dyDescent="0.25">
      <c r="O717" s="65"/>
      <c r="P717" s="65"/>
    </row>
    <row r="718" spans="15:16" x14ac:dyDescent="0.25">
      <c r="O718" s="65"/>
      <c r="P718" s="65"/>
    </row>
    <row r="719" spans="15:16" x14ac:dyDescent="0.25">
      <c r="O719" s="65"/>
      <c r="P719" s="65"/>
    </row>
    <row r="720" spans="15:16" x14ac:dyDescent="0.25">
      <c r="O720" s="65"/>
      <c r="P720" s="65"/>
    </row>
    <row r="721" spans="15:16" x14ac:dyDescent="0.25">
      <c r="O721" s="65"/>
      <c r="P721" s="65"/>
    </row>
    <row r="722" spans="15:16" x14ac:dyDescent="0.25">
      <c r="O722" s="65"/>
      <c r="P722" s="65"/>
    </row>
    <row r="723" spans="15:16" x14ac:dyDescent="0.25">
      <c r="O723" s="65"/>
      <c r="P723" s="65"/>
    </row>
    <row r="724" spans="15:16" x14ac:dyDescent="0.25">
      <c r="O724" s="65"/>
      <c r="P724" s="65"/>
    </row>
    <row r="725" spans="15:16" x14ac:dyDescent="0.25">
      <c r="O725" s="65"/>
      <c r="P725" s="65"/>
    </row>
    <row r="726" spans="15:16" x14ac:dyDescent="0.25">
      <c r="O726" s="65"/>
      <c r="P726" s="65"/>
    </row>
    <row r="727" spans="15:16" x14ac:dyDescent="0.25">
      <c r="O727" s="65"/>
      <c r="P727" s="65"/>
    </row>
    <row r="728" spans="15:16" x14ac:dyDescent="0.25">
      <c r="O728" s="65"/>
      <c r="P728" s="65"/>
    </row>
    <row r="729" spans="15:16" x14ac:dyDescent="0.25">
      <c r="O729" s="65"/>
      <c r="P729" s="65"/>
    </row>
    <row r="730" spans="15:16" x14ac:dyDescent="0.25">
      <c r="O730" s="65"/>
      <c r="P730" s="65"/>
    </row>
    <row r="731" spans="15:16" x14ac:dyDescent="0.25">
      <c r="O731" s="65"/>
      <c r="P731" s="65"/>
    </row>
    <row r="732" spans="15:16" x14ac:dyDescent="0.25">
      <c r="O732" s="65"/>
      <c r="P732" s="65"/>
    </row>
    <row r="733" spans="15:16" x14ac:dyDescent="0.25">
      <c r="O733" s="65"/>
      <c r="P733" s="65"/>
    </row>
    <row r="734" spans="15:16" x14ac:dyDescent="0.25">
      <c r="O734" s="65"/>
      <c r="P734" s="65"/>
    </row>
    <row r="735" spans="15:16" x14ac:dyDescent="0.25">
      <c r="O735" s="65"/>
      <c r="P735" s="65"/>
    </row>
    <row r="736" spans="15:16" x14ac:dyDescent="0.25">
      <c r="O736" s="65"/>
      <c r="P736" s="65"/>
    </row>
    <row r="737" spans="15:16" x14ac:dyDescent="0.25">
      <c r="O737" s="65"/>
      <c r="P737" s="65"/>
    </row>
    <row r="738" spans="15:16" x14ac:dyDescent="0.25">
      <c r="O738" s="65"/>
      <c r="P738" s="65"/>
    </row>
    <row r="739" spans="15:16" x14ac:dyDescent="0.25">
      <c r="O739" s="65"/>
      <c r="P739" s="65"/>
    </row>
    <row r="740" spans="15:16" x14ac:dyDescent="0.25">
      <c r="O740" s="65"/>
      <c r="P740" s="65"/>
    </row>
    <row r="741" spans="15:16" x14ac:dyDescent="0.25">
      <c r="O741" s="65"/>
      <c r="P741" s="65"/>
    </row>
    <row r="742" spans="15:16" x14ac:dyDescent="0.25">
      <c r="O742" s="65"/>
      <c r="P742" s="65"/>
    </row>
    <row r="743" spans="15:16" x14ac:dyDescent="0.25">
      <c r="O743" s="65"/>
      <c r="P743" s="65"/>
    </row>
    <row r="744" spans="15:16" x14ac:dyDescent="0.25">
      <c r="O744" s="65"/>
      <c r="P744" s="65"/>
    </row>
    <row r="745" spans="15:16" x14ac:dyDescent="0.25">
      <c r="O745" s="65"/>
      <c r="P745" s="65"/>
    </row>
    <row r="746" spans="15:16" x14ac:dyDescent="0.25">
      <c r="O746" s="65"/>
      <c r="P746" s="65"/>
    </row>
    <row r="747" spans="15:16" x14ac:dyDescent="0.25">
      <c r="O747" s="65"/>
      <c r="P747" s="65"/>
    </row>
    <row r="748" spans="15:16" x14ac:dyDescent="0.25">
      <c r="O748" s="65"/>
      <c r="P748" s="65"/>
    </row>
    <row r="749" spans="15:16" x14ac:dyDescent="0.25">
      <c r="O749" s="65"/>
      <c r="P749" s="65"/>
    </row>
    <row r="750" spans="15:16" x14ac:dyDescent="0.25">
      <c r="O750" s="65"/>
      <c r="P750" s="65"/>
    </row>
    <row r="751" spans="15:16" x14ac:dyDescent="0.25">
      <c r="O751" s="65"/>
      <c r="P751" s="65"/>
    </row>
    <row r="752" spans="15:16" x14ac:dyDescent="0.25">
      <c r="O752" s="65"/>
      <c r="P752" s="65"/>
    </row>
    <row r="753" spans="15:16" x14ac:dyDescent="0.25">
      <c r="O753" s="65"/>
      <c r="P753" s="65"/>
    </row>
    <row r="754" spans="15:16" x14ac:dyDescent="0.25">
      <c r="O754" s="65"/>
      <c r="P754" s="65"/>
    </row>
    <row r="755" spans="15:16" x14ac:dyDescent="0.25">
      <c r="O755" s="65"/>
      <c r="P755" s="65"/>
    </row>
    <row r="756" spans="15:16" x14ac:dyDescent="0.25">
      <c r="O756" s="65"/>
      <c r="P756" s="65"/>
    </row>
    <row r="757" spans="15:16" x14ac:dyDescent="0.25">
      <c r="O757" s="65"/>
      <c r="P757" s="65"/>
    </row>
    <row r="758" spans="15:16" x14ac:dyDescent="0.25">
      <c r="O758" s="65"/>
      <c r="P758" s="65"/>
    </row>
    <row r="759" spans="15:16" x14ac:dyDescent="0.25">
      <c r="O759" s="65"/>
      <c r="P759" s="65"/>
    </row>
    <row r="760" spans="15:16" x14ac:dyDescent="0.25">
      <c r="O760" s="65"/>
      <c r="P760" s="65"/>
    </row>
    <row r="761" spans="15:16" x14ac:dyDescent="0.25">
      <c r="O761" s="65"/>
      <c r="P761" s="65"/>
    </row>
    <row r="762" spans="15:16" x14ac:dyDescent="0.25">
      <c r="O762" s="65"/>
      <c r="P762" s="65"/>
    </row>
    <row r="763" spans="15:16" x14ac:dyDescent="0.25">
      <c r="O763" s="65"/>
      <c r="P763" s="65"/>
    </row>
    <row r="764" spans="15:16" x14ac:dyDescent="0.25">
      <c r="O764" s="65"/>
      <c r="P764" s="65"/>
    </row>
    <row r="765" spans="15:16" x14ac:dyDescent="0.25">
      <c r="O765" s="65"/>
      <c r="P765" s="65"/>
    </row>
    <row r="766" spans="15:16" x14ac:dyDescent="0.25">
      <c r="O766" s="65"/>
      <c r="P766" s="65"/>
    </row>
    <row r="767" spans="15:16" x14ac:dyDescent="0.25">
      <c r="O767" s="65"/>
      <c r="P767" s="65"/>
    </row>
    <row r="768" spans="15:16" x14ac:dyDescent="0.25">
      <c r="O768" s="65"/>
      <c r="P768" s="65"/>
    </row>
    <row r="769" spans="15:16" x14ac:dyDescent="0.25">
      <c r="O769" s="65"/>
      <c r="P769" s="65"/>
    </row>
    <row r="770" spans="15:16" x14ac:dyDescent="0.25">
      <c r="O770" s="65"/>
      <c r="P770" s="65"/>
    </row>
    <row r="771" spans="15:16" x14ac:dyDescent="0.25">
      <c r="O771" s="65"/>
      <c r="P771" s="65"/>
    </row>
    <row r="772" spans="15:16" x14ac:dyDescent="0.25">
      <c r="O772" s="65"/>
      <c r="P772" s="65"/>
    </row>
    <row r="773" spans="15:16" x14ac:dyDescent="0.25">
      <c r="O773" s="65"/>
      <c r="P773" s="65"/>
    </row>
    <row r="774" spans="15:16" x14ac:dyDescent="0.25">
      <c r="O774" s="65"/>
      <c r="P774" s="65"/>
    </row>
    <row r="775" spans="15:16" x14ac:dyDescent="0.25">
      <c r="O775" s="65"/>
      <c r="P775" s="65"/>
    </row>
    <row r="776" spans="15:16" x14ac:dyDescent="0.25">
      <c r="O776" s="65"/>
      <c r="P776" s="65"/>
    </row>
    <row r="777" spans="15:16" x14ac:dyDescent="0.25">
      <c r="O777" s="65"/>
      <c r="P777" s="65"/>
    </row>
    <row r="778" spans="15:16" x14ac:dyDescent="0.25">
      <c r="O778" s="65"/>
      <c r="P778" s="65"/>
    </row>
    <row r="779" spans="15:16" x14ac:dyDescent="0.25">
      <c r="O779" s="65"/>
      <c r="P779" s="65"/>
    </row>
    <row r="780" spans="15:16" x14ac:dyDescent="0.25">
      <c r="O780" s="65"/>
      <c r="P780" s="65"/>
    </row>
    <row r="781" spans="15:16" x14ac:dyDescent="0.25">
      <c r="O781" s="65"/>
      <c r="P781" s="65"/>
    </row>
    <row r="782" spans="15:16" x14ac:dyDescent="0.25">
      <c r="O782" s="65"/>
      <c r="P782" s="65"/>
    </row>
    <row r="783" spans="15:16" x14ac:dyDescent="0.25">
      <c r="O783" s="65"/>
      <c r="P783" s="65"/>
    </row>
    <row r="784" spans="15:16" x14ac:dyDescent="0.25">
      <c r="O784" s="65"/>
      <c r="P784" s="65"/>
    </row>
    <row r="785" spans="15:16" x14ac:dyDescent="0.25">
      <c r="O785" s="65"/>
      <c r="P785" s="65"/>
    </row>
    <row r="786" spans="15:16" x14ac:dyDescent="0.25">
      <c r="O786" s="65"/>
      <c r="P786" s="65"/>
    </row>
    <row r="787" spans="15:16" x14ac:dyDescent="0.25">
      <c r="O787" s="65"/>
      <c r="P787" s="65"/>
    </row>
    <row r="788" spans="15:16" x14ac:dyDescent="0.25">
      <c r="O788" s="65"/>
      <c r="P788" s="65"/>
    </row>
    <row r="789" spans="15:16" x14ac:dyDescent="0.25">
      <c r="O789" s="65"/>
      <c r="P789" s="65"/>
    </row>
    <row r="790" spans="15:16" x14ac:dyDescent="0.25">
      <c r="O790" s="65"/>
      <c r="P790" s="65"/>
    </row>
    <row r="791" spans="15:16" x14ac:dyDescent="0.25">
      <c r="O791" s="65"/>
      <c r="P791" s="65"/>
    </row>
    <row r="792" spans="15:16" x14ac:dyDescent="0.25">
      <c r="O792" s="65"/>
      <c r="P792" s="65"/>
    </row>
    <row r="793" spans="15:16" x14ac:dyDescent="0.25">
      <c r="O793" s="65"/>
      <c r="P793" s="65"/>
    </row>
    <row r="794" spans="15:16" x14ac:dyDescent="0.25">
      <c r="O794" s="65"/>
      <c r="P794" s="65"/>
    </row>
    <row r="795" spans="15:16" x14ac:dyDescent="0.25">
      <c r="O795" s="65"/>
      <c r="P795" s="65"/>
    </row>
    <row r="796" spans="15:16" x14ac:dyDescent="0.25">
      <c r="O796" s="65"/>
      <c r="P796" s="65"/>
    </row>
    <row r="797" spans="15:16" x14ac:dyDescent="0.25">
      <c r="O797" s="65"/>
      <c r="P797" s="65"/>
    </row>
    <row r="798" spans="15:16" x14ac:dyDescent="0.25">
      <c r="O798" s="65"/>
      <c r="P798" s="65"/>
    </row>
    <row r="799" spans="15:16" x14ac:dyDescent="0.25">
      <c r="O799" s="65"/>
      <c r="P799" s="65"/>
    </row>
    <row r="800" spans="15:16" x14ac:dyDescent="0.25">
      <c r="O800" s="65"/>
      <c r="P800" s="65"/>
    </row>
    <row r="801" spans="15:16" x14ac:dyDescent="0.25">
      <c r="O801" s="65"/>
      <c r="P801" s="65"/>
    </row>
    <row r="802" spans="15:16" x14ac:dyDescent="0.25">
      <c r="O802" s="65"/>
      <c r="P802" s="65"/>
    </row>
    <row r="803" spans="15:16" x14ac:dyDescent="0.25">
      <c r="O803" s="65"/>
      <c r="P803" s="65"/>
    </row>
    <row r="804" spans="15:16" x14ac:dyDescent="0.25">
      <c r="O804" s="65"/>
      <c r="P804" s="65"/>
    </row>
    <row r="805" spans="15:16" x14ac:dyDescent="0.25">
      <c r="O805" s="65"/>
      <c r="P805" s="65"/>
    </row>
    <row r="806" spans="15:16" x14ac:dyDescent="0.25">
      <c r="O806" s="65"/>
      <c r="P806" s="65"/>
    </row>
    <row r="807" spans="15:16" x14ac:dyDescent="0.25">
      <c r="O807" s="65"/>
      <c r="P807" s="65"/>
    </row>
    <row r="808" spans="15:16" x14ac:dyDescent="0.25">
      <c r="O808" s="65"/>
      <c r="P808" s="65"/>
    </row>
    <row r="809" spans="15:16" x14ac:dyDescent="0.25">
      <c r="O809" s="65"/>
      <c r="P809" s="65"/>
    </row>
    <row r="810" spans="15:16" x14ac:dyDescent="0.25">
      <c r="O810" s="65"/>
      <c r="P810" s="65"/>
    </row>
    <row r="811" spans="15:16" x14ac:dyDescent="0.25">
      <c r="O811" s="65"/>
      <c r="P811" s="65"/>
    </row>
    <row r="812" spans="15:16" x14ac:dyDescent="0.25">
      <c r="O812" s="65"/>
      <c r="P812" s="65"/>
    </row>
    <row r="813" spans="15:16" x14ac:dyDescent="0.25">
      <c r="O813" s="65"/>
      <c r="P813" s="65"/>
    </row>
    <row r="814" spans="15:16" x14ac:dyDescent="0.25">
      <c r="O814" s="65"/>
      <c r="P814" s="65"/>
    </row>
    <row r="815" spans="15:16" x14ac:dyDescent="0.25">
      <c r="O815" s="65"/>
      <c r="P815" s="65"/>
    </row>
    <row r="816" spans="15:16" x14ac:dyDescent="0.25">
      <c r="O816" s="65"/>
      <c r="P816" s="65"/>
    </row>
    <row r="817" spans="15:16" x14ac:dyDescent="0.25">
      <c r="O817" s="65"/>
      <c r="P817" s="65"/>
    </row>
    <row r="818" spans="15:16" x14ac:dyDescent="0.25">
      <c r="O818" s="65"/>
      <c r="P818" s="65"/>
    </row>
    <row r="819" spans="15:16" x14ac:dyDescent="0.25">
      <c r="O819" s="65"/>
      <c r="P819" s="65"/>
    </row>
    <row r="820" spans="15:16" x14ac:dyDescent="0.25">
      <c r="O820" s="65"/>
      <c r="P820" s="65"/>
    </row>
    <row r="821" spans="15:16" x14ac:dyDescent="0.25">
      <c r="O821" s="65"/>
      <c r="P821" s="65"/>
    </row>
    <row r="822" spans="15:16" x14ac:dyDescent="0.25">
      <c r="O822" s="65"/>
      <c r="P822" s="65"/>
    </row>
    <row r="823" spans="15:16" x14ac:dyDescent="0.25">
      <c r="O823" s="65"/>
      <c r="P823" s="65"/>
    </row>
    <row r="824" spans="15:16" x14ac:dyDescent="0.25">
      <c r="O824" s="65"/>
      <c r="P824" s="65"/>
    </row>
    <row r="825" spans="15:16" x14ac:dyDescent="0.25">
      <c r="O825" s="65"/>
      <c r="P825" s="65"/>
    </row>
    <row r="826" spans="15:16" x14ac:dyDescent="0.25">
      <c r="O826" s="65"/>
      <c r="P826" s="65"/>
    </row>
    <row r="827" spans="15:16" x14ac:dyDescent="0.25">
      <c r="O827" s="65"/>
      <c r="P827" s="65"/>
    </row>
    <row r="828" spans="15:16" x14ac:dyDescent="0.25">
      <c r="O828" s="65"/>
      <c r="P828" s="65"/>
    </row>
    <row r="829" spans="15:16" x14ac:dyDescent="0.25">
      <c r="O829" s="65"/>
      <c r="P829" s="65"/>
    </row>
    <row r="830" spans="15:16" x14ac:dyDescent="0.25">
      <c r="O830" s="65"/>
      <c r="P830" s="65"/>
    </row>
    <row r="831" spans="15:16" x14ac:dyDescent="0.25">
      <c r="O831" s="65"/>
      <c r="P831" s="65"/>
    </row>
    <row r="832" spans="15:16" x14ac:dyDescent="0.25">
      <c r="O832" s="65"/>
      <c r="P832" s="65"/>
    </row>
    <row r="833" spans="15:16" x14ac:dyDescent="0.25">
      <c r="O833" s="65"/>
      <c r="P833" s="65"/>
    </row>
    <row r="834" spans="15:16" x14ac:dyDescent="0.25">
      <c r="O834" s="65"/>
      <c r="P834" s="65"/>
    </row>
    <row r="835" spans="15:16" x14ac:dyDescent="0.25">
      <c r="O835" s="65"/>
      <c r="P835" s="65"/>
    </row>
    <row r="836" spans="15:16" x14ac:dyDescent="0.25">
      <c r="O836" s="65"/>
      <c r="P836" s="65"/>
    </row>
    <row r="837" spans="15:16" x14ac:dyDescent="0.25">
      <c r="O837" s="65"/>
      <c r="P837" s="65"/>
    </row>
    <row r="838" spans="15:16" x14ac:dyDescent="0.25">
      <c r="O838" s="65"/>
      <c r="P838" s="65"/>
    </row>
    <row r="839" spans="15:16" x14ac:dyDescent="0.25">
      <c r="O839" s="65"/>
      <c r="P839" s="65"/>
    </row>
    <row r="840" spans="15:16" x14ac:dyDescent="0.25">
      <c r="O840" s="65"/>
      <c r="P840" s="65"/>
    </row>
    <row r="841" spans="15:16" x14ac:dyDescent="0.25">
      <c r="O841" s="65"/>
      <c r="P841" s="65"/>
    </row>
    <row r="842" spans="15:16" x14ac:dyDescent="0.25">
      <c r="O842" s="65"/>
      <c r="P842" s="65"/>
    </row>
    <row r="843" spans="15:16" x14ac:dyDescent="0.25">
      <c r="O843" s="65"/>
      <c r="P843" s="65"/>
    </row>
    <row r="844" spans="15:16" x14ac:dyDescent="0.25">
      <c r="O844" s="65"/>
      <c r="P844" s="65"/>
    </row>
    <row r="845" spans="15:16" x14ac:dyDescent="0.25">
      <c r="O845" s="65"/>
      <c r="P845" s="65"/>
    </row>
    <row r="846" spans="15:16" x14ac:dyDescent="0.25">
      <c r="O846" s="65"/>
      <c r="P846" s="65"/>
    </row>
    <row r="847" spans="15:16" x14ac:dyDescent="0.25">
      <c r="O847" s="65"/>
      <c r="P847" s="65"/>
    </row>
    <row r="848" spans="15:16" x14ac:dyDescent="0.25">
      <c r="O848" s="65"/>
      <c r="P848" s="65"/>
    </row>
    <row r="849" spans="15:16" x14ac:dyDescent="0.25">
      <c r="O849" s="65"/>
      <c r="P849" s="65"/>
    </row>
    <row r="850" spans="15:16" x14ac:dyDescent="0.25">
      <c r="O850" s="65"/>
      <c r="P850" s="65"/>
    </row>
    <row r="851" spans="15:16" x14ac:dyDescent="0.25">
      <c r="O851" s="65"/>
      <c r="P851" s="65"/>
    </row>
    <row r="852" spans="15:16" x14ac:dyDescent="0.25">
      <c r="O852" s="65"/>
      <c r="P852" s="65"/>
    </row>
    <row r="853" spans="15:16" x14ac:dyDescent="0.25">
      <c r="O853" s="65"/>
      <c r="P853" s="65"/>
    </row>
    <row r="854" spans="15:16" x14ac:dyDescent="0.25">
      <c r="O854" s="65"/>
      <c r="P854" s="65"/>
    </row>
    <row r="855" spans="15:16" x14ac:dyDescent="0.25">
      <c r="O855" s="65"/>
      <c r="P855" s="65"/>
    </row>
    <row r="856" spans="15:16" x14ac:dyDescent="0.25">
      <c r="O856" s="65"/>
      <c r="P856" s="65"/>
    </row>
    <row r="857" spans="15:16" x14ac:dyDescent="0.25">
      <c r="O857" s="65"/>
      <c r="P857" s="65"/>
    </row>
    <row r="858" spans="15:16" x14ac:dyDescent="0.25">
      <c r="O858" s="65"/>
      <c r="P858" s="65"/>
    </row>
    <row r="859" spans="15:16" x14ac:dyDescent="0.25">
      <c r="O859" s="65"/>
      <c r="P859" s="65"/>
    </row>
    <row r="860" spans="15:16" x14ac:dyDescent="0.25">
      <c r="O860" s="65"/>
      <c r="P860" s="65"/>
    </row>
    <row r="861" spans="15:16" x14ac:dyDescent="0.25">
      <c r="O861" s="65"/>
      <c r="P861" s="65"/>
    </row>
    <row r="862" spans="15:16" x14ac:dyDescent="0.25">
      <c r="O862" s="65"/>
      <c r="P862" s="65"/>
    </row>
    <row r="863" spans="15:16" x14ac:dyDescent="0.25">
      <c r="O863" s="65"/>
      <c r="P863" s="65"/>
    </row>
    <row r="864" spans="15:16" x14ac:dyDescent="0.25">
      <c r="O864" s="65"/>
      <c r="P864" s="65"/>
    </row>
    <row r="865" spans="15:16" x14ac:dyDescent="0.25">
      <c r="O865" s="65"/>
      <c r="P865" s="65"/>
    </row>
    <row r="866" spans="15:16" x14ac:dyDescent="0.25">
      <c r="O866" s="65"/>
      <c r="P866" s="65"/>
    </row>
    <row r="867" spans="15:16" x14ac:dyDescent="0.25">
      <c r="O867" s="65"/>
      <c r="P867" s="65"/>
    </row>
    <row r="868" spans="15:16" x14ac:dyDescent="0.25">
      <c r="O868" s="65"/>
      <c r="P868" s="65"/>
    </row>
    <row r="869" spans="15:16" x14ac:dyDescent="0.25">
      <c r="O869" s="65"/>
      <c r="P869" s="65"/>
    </row>
    <row r="870" spans="15:16" x14ac:dyDescent="0.25">
      <c r="O870" s="65"/>
      <c r="P870" s="65"/>
    </row>
    <row r="871" spans="15:16" x14ac:dyDescent="0.25">
      <c r="O871" s="65"/>
      <c r="P871" s="65"/>
    </row>
    <row r="872" spans="15:16" x14ac:dyDescent="0.25">
      <c r="O872" s="65"/>
      <c r="P872" s="65"/>
    </row>
    <row r="873" spans="15:16" x14ac:dyDescent="0.25">
      <c r="O873" s="65"/>
      <c r="P873" s="65"/>
    </row>
    <row r="874" spans="15:16" x14ac:dyDescent="0.25">
      <c r="O874" s="65"/>
      <c r="P874" s="65"/>
    </row>
    <row r="875" spans="15:16" x14ac:dyDescent="0.25">
      <c r="O875" s="65"/>
      <c r="P875" s="65"/>
    </row>
    <row r="876" spans="15:16" x14ac:dyDescent="0.25">
      <c r="O876" s="65"/>
      <c r="P876" s="65"/>
    </row>
    <row r="877" spans="15:16" x14ac:dyDescent="0.25">
      <c r="O877" s="65"/>
      <c r="P877" s="65"/>
    </row>
    <row r="878" spans="15:16" x14ac:dyDescent="0.25">
      <c r="O878" s="65"/>
      <c r="P878" s="65"/>
    </row>
    <row r="879" spans="15:16" x14ac:dyDescent="0.25">
      <c r="O879" s="65"/>
      <c r="P879" s="65"/>
    </row>
    <row r="880" spans="15:16" x14ac:dyDescent="0.25">
      <c r="O880" s="65"/>
      <c r="P880" s="65"/>
    </row>
    <row r="881" spans="15:16" x14ac:dyDescent="0.25">
      <c r="O881" s="65"/>
      <c r="P881" s="65"/>
    </row>
    <row r="882" spans="15:16" x14ac:dyDescent="0.25">
      <c r="O882" s="65"/>
      <c r="P882" s="65"/>
    </row>
    <row r="883" spans="15:16" x14ac:dyDescent="0.25">
      <c r="O883" s="65"/>
      <c r="P883" s="65"/>
    </row>
    <row r="884" spans="15:16" x14ac:dyDescent="0.25">
      <c r="O884" s="65"/>
      <c r="P884" s="65"/>
    </row>
    <row r="885" spans="15:16" x14ac:dyDescent="0.25">
      <c r="O885" s="65"/>
      <c r="P885" s="65"/>
    </row>
    <row r="886" spans="15:16" x14ac:dyDescent="0.25">
      <c r="O886" s="65"/>
      <c r="P886" s="65"/>
    </row>
    <row r="887" spans="15:16" x14ac:dyDescent="0.25">
      <c r="O887" s="65"/>
      <c r="P887" s="65"/>
    </row>
    <row r="888" spans="15:16" x14ac:dyDescent="0.25">
      <c r="O888" s="65"/>
      <c r="P888" s="65"/>
    </row>
    <row r="889" spans="15:16" x14ac:dyDescent="0.25">
      <c r="O889" s="65"/>
      <c r="P889" s="65"/>
    </row>
    <row r="890" spans="15:16" x14ac:dyDescent="0.25">
      <c r="O890" s="65"/>
      <c r="P890" s="65"/>
    </row>
    <row r="891" spans="15:16" x14ac:dyDescent="0.25">
      <c r="O891" s="65"/>
      <c r="P891" s="65"/>
    </row>
    <row r="892" spans="15:16" x14ac:dyDescent="0.25">
      <c r="O892" s="65"/>
      <c r="P892" s="65"/>
    </row>
    <row r="893" spans="15:16" x14ac:dyDescent="0.25">
      <c r="O893" s="65"/>
      <c r="P893" s="65"/>
    </row>
    <row r="894" spans="15:16" x14ac:dyDescent="0.25">
      <c r="O894" s="65"/>
      <c r="P894" s="65"/>
    </row>
    <row r="895" spans="15:16" x14ac:dyDescent="0.25">
      <c r="O895" s="65"/>
      <c r="P895" s="65"/>
    </row>
    <row r="896" spans="15:16" x14ac:dyDescent="0.25">
      <c r="O896" s="65"/>
      <c r="P896" s="65"/>
    </row>
    <row r="897" spans="15:16" x14ac:dyDescent="0.25">
      <c r="O897" s="65"/>
      <c r="P897" s="65"/>
    </row>
    <row r="898" spans="15:16" x14ac:dyDescent="0.25">
      <c r="O898" s="65"/>
      <c r="P898" s="65"/>
    </row>
    <row r="899" spans="15:16" x14ac:dyDescent="0.25">
      <c r="O899" s="65"/>
      <c r="P899" s="65"/>
    </row>
    <row r="900" spans="15:16" x14ac:dyDescent="0.25">
      <c r="O900" s="65"/>
      <c r="P900" s="65"/>
    </row>
    <row r="901" spans="15:16" x14ac:dyDescent="0.25">
      <c r="O901" s="65"/>
      <c r="P901" s="65"/>
    </row>
    <row r="902" spans="15:16" x14ac:dyDescent="0.25">
      <c r="O902" s="65"/>
      <c r="P902" s="65"/>
    </row>
    <row r="903" spans="15:16" x14ac:dyDescent="0.25">
      <c r="O903" s="65"/>
      <c r="P903" s="65"/>
    </row>
    <row r="904" spans="15:16" x14ac:dyDescent="0.25">
      <c r="O904" s="65"/>
      <c r="P904" s="65"/>
    </row>
    <row r="905" spans="15:16" x14ac:dyDescent="0.25">
      <c r="O905" s="65"/>
      <c r="P905" s="65"/>
    </row>
    <row r="906" spans="15:16" x14ac:dyDescent="0.25">
      <c r="O906" s="65"/>
      <c r="P906" s="65"/>
    </row>
    <row r="907" spans="15:16" x14ac:dyDescent="0.25">
      <c r="O907" s="65"/>
      <c r="P907" s="65"/>
    </row>
    <row r="908" spans="15:16" x14ac:dyDescent="0.25">
      <c r="O908" s="65"/>
      <c r="P908" s="65"/>
    </row>
    <row r="909" spans="15:16" x14ac:dyDescent="0.25">
      <c r="O909" s="65"/>
      <c r="P909" s="65"/>
    </row>
    <row r="910" spans="15:16" x14ac:dyDescent="0.25">
      <c r="O910" s="65"/>
      <c r="P910" s="65"/>
    </row>
    <row r="911" spans="15:16" x14ac:dyDescent="0.25">
      <c r="O911" s="65"/>
      <c r="P911" s="65"/>
    </row>
    <row r="912" spans="15:16" x14ac:dyDescent="0.25">
      <c r="O912" s="65"/>
      <c r="P912" s="65"/>
    </row>
    <row r="913" spans="15:16" x14ac:dyDescent="0.25">
      <c r="O913" s="65"/>
      <c r="P913" s="65"/>
    </row>
    <row r="914" spans="15:16" x14ac:dyDescent="0.25">
      <c r="O914" s="65"/>
      <c r="P914" s="65"/>
    </row>
    <row r="915" spans="15:16" x14ac:dyDescent="0.25">
      <c r="O915" s="65"/>
      <c r="P915" s="65"/>
    </row>
    <row r="916" spans="15:16" x14ac:dyDescent="0.25">
      <c r="O916" s="65"/>
      <c r="P916" s="65"/>
    </row>
    <row r="917" spans="15:16" x14ac:dyDescent="0.25">
      <c r="O917" s="65"/>
      <c r="P917" s="65"/>
    </row>
    <row r="918" spans="15:16" x14ac:dyDescent="0.25">
      <c r="O918" s="65"/>
      <c r="P918" s="65"/>
    </row>
    <row r="919" spans="15:16" x14ac:dyDescent="0.25">
      <c r="O919" s="65"/>
      <c r="P919" s="65"/>
    </row>
    <row r="920" spans="15:16" x14ac:dyDescent="0.25">
      <c r="O920" s="65"/>
      <c r="P920" s="65"/>
    </row>
    <row r="921" spans="15:16" x14ac:dyDescent="0.25">
      <c r="O921" s="65"/>
      <c r="P921" s="65"/>
    </row>
    <row r="922" spans="15:16" x14ac:dyDescent="0.25">
      <c r="O922" s="65"/>
      <c r="P922" s="65"/>
    </row>
    <row r="923" spans="15:16" x14ac:dyDescent="0.25">
      <c r="O923" s="65"/>
      <c r="P923" s="65"/>
    </row>
    <row r="924" spans="15:16" x14ac:dyDescent="0.25">
      <c r="O924" s="65"/>
      <c r="P924" s="65"/>
    </row>
    <row r="925" spans="15:16" x14ac:dyDescent="0.25">
      <c r="O925" s="65"/>
      <c r="P925" s="65"/>
    </row>
    <row r="926" spans="15:16" x14ac:dyDescent="0.25">
      <c r="O926" s="65"/>
      <c r="P926" s="65"/>
    </row>
    <row r="927" spans="15:16" x14ac:dyDescent="0.25">
      <c r="O927" s="65"/>
      <c r="P927" s="65"/>
    </row>
    <row r="928" spans="15:16" x14ac:dyDescent="0.25">
      <c r="O928" s="65"/>
      <c r="P928" s="65"/>
    </row>
    <row r="929" spans="15:16" x14ac:dyDescent="0.25">
      <c r="O929" s="65"/>
      <c r="P929" s="65"/>
    </row>
    <row r="930" spans="15:16" x14ac:dyDescent="0.25">
      <c r="O930" s="65"/>
      <c r="P930" s="65"/>
    </row>
    <row r="931" spans="15:16" x14ac:dyDescent="0.25">
      <c r="O931" s="65"/>
      <c r="P931" s="65"/>
    </row>
    <row r="932" spans="15:16" x14ac:dyDescent="0.25">
      <c r="O932" s="65"/>
      <c r="P932" s="65"/>
    </row>
    <row r="933" spans="15:16" x14ac:dyDescent="0.25">
      <c r="O933" s="65"/>
      <c r="P933" s="65"/>
    </row>
    <row r="934" spans="15:16" x14ac:dyDescent="0.25">
      <c r="O934" s="65"/>
      <c r="P934" s="65"/>
    </row>
    <row r="935" spans="15:16" x14ac:dyDescent="0.25">
      <c r="O935" s="65"/>
      <c r="P935" s="65"/>
    </row>
    <row r="936" spans="15:16" x14ac:dyDescent="0.25">
      <c r="O936" s="65"/>
      <c r="P936" s="65"/>
    </row>
    <row r="937" spans="15:16" x14ac:dyDescent="0.25">
      <c r="O937" s="65"/>
      <c r="P937" s="65"/>
    </row>
    <row r="938" spans="15:16" x14ac:dyDescent="0.25">
      <c r="O938" s="65"/>
      <c r="P938" s="65"/>
    </row>
    <row r="939" spans="15:16" x14ac:dyDescent="0.25">
      <c r="O939" s="65"/>
      <c r="P939" s="65"/>
    </row>
    <row r="940" spans="15:16" x14ac:dyDescent="0.25">
      <c r="O940" s="65"/>
      <c r="P940" s="65"/>
    </row>
    <row r="941" spans="15:16" x14ac:dyDescent="0.25">
      <c r="O941" s="65"/>
      <c r="P941" s="65"/>
    </row>
    <row r="942" spans="15:16" x14ac:dyDescent="0.25">
      <c r="O942" s="65"/>
      <c r="P942" s="65"/>
    </row>
    <row r="943" spans="15:16" x14ac:dyDescent="0.25">
      <c r="O943" s="65"/>
      <c r="P943" s="65"/>
    </row>
    <row r="944" spans="15:16" x14ac:dyDescent="0.25">
      <c r="O944" s="65"/>
      <c r="P944" s="65"/>
    </row>
    <row r="945" spans="15:16" x14ac:dyDescent="0.25">
      <c r="O945" s="65"/>
      <c r="P945" s="65"/>
    </row>
    <row r="946" spans="15:16" x14ac:dyDescent="0.25">
      <c r="O946" s="65"/>
      <c r="P946" s="65"/>
    </row>
    <row r="947" spans="15:16" x14ac:dyDescent="0.25">
      <c r="O947" s="65"/>
      <c r="P947" s="65"/>
    </row>
    <row r="948" spans="15:16" x14ac:dyDescent="0.25">
      <c r="O948" s="65"/>
      <c r="P948" s="65"/>
    </row>
    <row r="949" spans="15:16" x14ac:dyDescent="0.25">
      <c r="O949" s="65"/>
      <c r="P949" s="65"/>
    </row>
    <row r="950" spans="15:16" x14ac:dyDescent="0.25">
      <c r="O950" s="65"/>
      <c r="P950" s="65"/>
    </row>
    <row r="951" spans="15:16" x14ac:dyDescent="0.25">
      <c r="O951" s="65"/>
      <c r="P951" s="65"/>
    </row>
    <row r="952" spans="15:16" x14ac:dyDescent="0.25">
      <c r="O952" s="65"/>
      <c r="P952" s="65"/>
    </row>
    <row r="953" spans="15:16" x14ac:dyDescent="0.25">
      <c r="O953" s="65"/>
      <c r="P953" s="65"/>
    </row>
    <row r="954" spans="15:16" x14ac:dyDescent="0.25">
      <c r="O954" s="65"/>
      <c r="P954" s="65"/>
    </row>
    <row r="955" spans="15:16" x14ac:dyDescent="0.25">
      <c r="O955" s="65"/>
      <c r="P955" s="65"/>
    </row>
    <row r="956" spans="15:16" x14ac:dyDescent="0.25">
      <c r="O956" s="65"/>
      <c r="P956" s="65"/>
    </row>
    <row r="957" spans="15:16" x14ac:dyDescent="0.25">
      <c r="O957" s="65"/>
      <c r="P957" s="65"/>
    </row>
    <row r="958" spans="15:16" x14ac:dyDescent="0.25">
      <c r="O958" s="65"/>
      <c r="P958" s="65"/>
    </row>
    <row r="959" spans="15:16" x14ac:dyDescent="0.25">
      <c r="O959" s="65"/>
      <c r="P959" s="65"/>
    </row>
    <row r="960" spans="15:16" x14ac:dyDescent="0.25">
      <c r="O960" s="65"/>
      <c r="P960" s="65"/>
    </row>
    <row r="961" spans="15:16" x14ac:dyDescent="0.25">
      <c r="O961" s="65"/>
      <c r="P961" s="65"/>
    </row>
    <row r="962" spans="15:16" x14ac:dyDescent="0.25">
      <c r="O962" s="65"/>
      <c r="P962" s="65"/>
    </row>
    <row r="963" spans="15:16" x14ac:dyDescent="0.25">
      <c r="O963" s="65"/>
      <c r="P963" s="65"/>
    </row>
    <row r="964" spans="15:16" x14ac:dyDescent="0.25">
      <c r="O964" s="65"/>
      <c r="P964" s="65"/>
    </row>
    <row r="965" spans="15:16" x14ac:dyDescent="0.25">
      <c r="O965" s="65"/>
      <c r="P965" s="65"/>
    </row>
    <row r="966" spans="15:16" x14ac:dyDescent="0.25">
      <c r="O966" s="65"/>
      <c r="P966" s="65"/>
    </row>
    <row r="967" spans="15:16" x14ac:dyDescent="0.25">
      <c r="O967" s="65"/>
      <c r="P967" s="65"/>
    </row>
    <row r="968" spans="15:16" x14ac:dyDescent="0.25">
      <c r="O968" s="65"/>
      <c r="P968" s="65"/>
    </row>
    <row r="969" spans="15:16" x14ac:dyDescent="0.25">
      <c r="O969" s="65"/>
      <c r="P969" s="65"/>
    </row>
    <row r="970" spans="15:16" x14ac:dyDescent="0.25">
      <c r="O970" s="65"/>
      <c r="P970" s="65"/>
    </row>
    <row r="971" spans="15:16" x14ac:dyDescent="0.25">
      <c r="O971" s="65"/>
      <c r="P971" s="65"/>
    </row>
    <row r="972" spans="15:16" x14ac:dyDescent="0.25">
      <c r="O972" s="65"/>
      <c r="P972" s="65"/>
    </row>
    <row r="973" spans="15:16" x14ac:dyDescent="0.25">
      <c r="O973" s="65"/>
      <c r="P973" s="65"/>
    </row>
    <row r="974" spans="15:16" x14ac:dyDescent="0.25">
      <c r="O974" s="65"/>
      <c r="P974" s="65"/>
    </row>
    <row r="975" spans="15:16" x14ac:dyDescent="0.25">
      <c r="O975" s="65"/>
      <c r="P975" s="65"/>
    </row>
    <row r="976" spans="15:16" x14ac:dyDescent="0.25">
      <c r="O976" s="65"/>
      <c r="P976" s="65"/>
    </row>
    <row r="977" spans="15:16" x14ac:dyDescent="0.25">
      <c r="O977" s="65"/>
      <c r="P977" s="65"/>
    </row>
    <row r="978" spans="15:16" x14ac:dyDescent="0.25">
      <c r="O978" s="65"/>
      <c r="P978" s="65"/>
    </row>
    <row r="979" spans="15:16" x14ac:dyDescent="0.25">
      <c r="O979" s="65"/>
      <c r="P979" s="65"/>
    </row>
    <row r="980" spans="15:16" x14ac:dyDescent="0.25">
      <c r="O980" s="65"/>
      <c r="P980" s="65"/>
    </row>
    <row r="981" spans="15:16" x14ac:dyDescent="0.25">
      <c r="O981" s="65"/>
      <c r="P981" s="65"/>
    </row>
    <row r="982" spans="15:16" x14ac:dyDescent="0.25">
      <c r="O982" s="65"/>
      <c r="P982" s="65"/>
    </row>
    <row r="983" spans="15:16" x14ac:dyDescent="0.25">
      <c r="O983" s="65"/>
      <c r="P983" s="65"/>
    </row>
    <row r="984" spans="15:16" x14ac:dyDescent="0.25">
      <c r="O984" s="65"/>
      <c r="P984" s="65"/>
    </row>
    <row r="985" spans="15:16" x14ac:dyDescent="0.25">
      <c r="O985" s="65"/>
      <c r="P985" s="65"/>
    </row>
    <row r="986" spans="15:16" x14ac:dyDescent="0.25">
      <c r="O986" s="65"/>
      <c r="P986" s="65"/>
    </row>
    <row r="987" spans="15:16" x14ac:dyDescent="0.25">
      <c r="O987" s="65"/>
      <c r="P987" s="65"/>
    </row>
    <row r="988" spans="15:16" x14ac:dyDescent="0.25">
      <c r="O988" s="65"/>
      <c r="P988" s="65"/>
    </row>
    <row r="989" spans="15:16" x14ac:dyDescent="0.25">
      <c r="O989" s="65"/>
      <c r="P989" s="65"/>
    </row>
    <row r="990" spans="15:16" x14ac:dyDescent="0.25">
      <c r="O990" s="65"/>
      <c r="P990" s="65"/>
    </row>
    <row r="991" spans="15:16" x14ac:dyDescent="0.25">
      <c r="O991" s="65"/>
      <c r="P991" s="65"/>
    </row>
    <row r="992" spans="15:16" x14ac:dyDescent="0.25">
      <c r="O992" s="65"/>
      <c r="P992" s="65"/>
    </row>
    <row r="993" spans="15:16" x14ac:dyDescent="0.25">
      <c r="O993" s="65"/>
      <c r="P993" s="65"/>
    </row>
    <row r="994" spans="15:16" x14ac:dyDescent="0.25">
      <c r="O994" s="65"/>
      <c r="P994" s="65"/>
    </row>
    <row r="995" spans="15:16" x14ac:dyDescent="0.25">
      <c r="O995" s="65"/>
      <c r="P995" s="65"/>
    </row>
    <row r="996" spans="15:16" x14ac:dyDescent="0.25">
      <c r="O996" s="65"/>
      <c r="P996" s="65"/>
    </row>
    <row r="997" spans="15:16" x14ac:dyDescent="0.25">
      <c r="O997" s="65"/>
      <c r="P997" s="65"/>
    </row>
    <row r="998" spans="15:16" x14ac:dyDescent="0.25">
      <c r="O998" s="65"/>
      <c r="P998" s="65"/>
    </row>
    <row r="999" spans="15:16" x14ac:dyDescent="0.25">
      <c r="O999" s="65"/>
      <c r="P999" s="65"/>
    </row>
    <row r="1000" spans="15:16" x14ac:dyDescent="0.25">
      <c r="O1000" s="65"/>
      <c r="P1000" s="65"/>
    </row>
    <row r="1001" spans="15:16" x14ac:dyDescent="0.25">
      <c r="O1001" s="65"/>
      <c r="P1001" s="65"/>
    </row>
    <row r="1002" spans="15:16" x14ac:dyDescent="0.25">
      <c r="O1002" s="65"/>
      <c r="P1002" s="65"/>
    </row>
    <row r="1003" spans="15:16" x14ac:dyDescent="0.25">
      <c r="O1003" s="65"/>
      <c r="P1003" s="65"/>
    </row>
    <row r="1004" spans="15:16" x14ac:dyDescent="0.25">
      <c r="O1004" s="65"/>
      <c r="P1004" s="65"/>
    </row>
    <row r="1005" spans="15:16" x14ac:dyDescent="0.25">
      <c r="O1005" s="65"/>
      <c r="P1005" s="65"/>
    </row>
    <row r="1006" spans="15:16" x14ac:dyDescent="0.25">
      <c r="O1006" s="65"/>
      <c r="P1006" s="65"/>
    </row>
    <row r="1007" spans="15:16" x14ac:dyDescent="0.25">
      <c r="O1007" s="65"/>
      <c r="P1007" s="65"/>
    </row>
    <row r="1008" spans="15:16" x14ac:dyDescent="0.25">
      <c r="O1008" s="65"/>
      <c r="P1008" s="65"/>
    </row>
    <row r="1009" spans="15:16" x14ac:dyDescent="0.25">
      <c r="O1009" s="65"/>
      <c r="P1009" s="65"/>
    </row>
    <row r="1010" spans="15:16" x14ac:dyDescent="0.25">
      <c r="O1010" s="65"/>
      <c r="P1010" s="65"/>
    </row>
    <row r="1011" spans="15:16" x14ac:dyDescent="0.25">
      <c r="O1011" s="65"/>
      <c r="P1011" s="65"/>
    </row>
    <row r="1012" spans="15:16" x14ac:dyDescent="0.25">
      <c r="O1012" s="65"/>
      <c r="P1012" s="65"/>
    </row>
    <row r="1013" spans="15:16" x14ac:dyDescent="0.25">
      <c r="O1013" s="65"/>
      <c r="P1013" s="65"/>
    </row>
    <row r="1014" spans="15:16" x14ac:dyDescent="0.25">
      <c r="O1014" s="65"/>
      <c r="P1014" s="65"/>
    </row>
    <row r="1015" spans="15:16" x14ac:dyDescent="0.25">
      <c r="O1015" s="65"/>
      <c r="P1015" s="65"/>
    </row>
    <row r="1016" spans="15:16" x14ac:dyDescent="0.25">
      <c r="O1016" s="65"/>
      <c r="P1016" s="65"/>
    </row>
    <row r="1017" spans="15:16" x14ac:dyDescent="0.25">
      <c r="O1017" s="65"/>
      <c r="P1017" s="65"/>
    </row>
    <row r="1018" spans="15:16" x14ac:dyDescent="0.25">
      <c r="O1018" s="65"/>
      <c r="P1018" s="65"/>
    </row>
    <row r="1019" spans="15:16" x14ac:dyDescent="0.25">
      <c r="O1019" s="65"/>
      <c r="P1019" s="65"/>
    </row>
    <row r="1020" spans="15:16" x14ac:dyDescent="0.25">
      <c r="O1020" s="65"/>
      <c r="P1020" s="65"/>
    </row>
    <row r="1021" spans="15:16" x14ac:dyDescent="0.25">
      <c r="O1021" s="65"/>
      <c r="P1021" s="65"/>
    </row>
    <row r="1022" spans="15:16" x14ac:dyDescent="0.25">
      <c r="O1022" s="65"/>
      <c r="P1022" s="65"/>
    </row>
    <row r="1023" spans="15:16" x14ac:dyDescent="0.25">
      <c r="O1023" s="65"/>
      <c r="P1023" s="65"/>
    </row>
    <row r="1024" spans="15:16" x14ac:dyDescent="0.25">
      <c r="O1024" s="65"/>
      <c r="P1024" s="65"/>
    </row>
    <row r="1025" spans="15:16" x14ac:dyDescent="0.25">
      <c r="O1025" s="65"/>
      <c r="P1025" s="65"/>
    </row>
    <row r="1026" spans="15:16" x14ac:dyDescent="0.25">
      <c r="O1026" s="65"/>
      <c r="P1026" s="65"/>
    </row>
    <row r="1027" spans="15:16" x14ac:dyDescent="0.25">
      <c r="O1027" s="65"/>
      <c r="P1027" s="65"/>
    </row>
    <row r="1028" spans="15:16" x14ac:dyDescent="0.25">
      <c r="O1028" s="65"/>
      <c r="P1028" s="65"/>
    </row>
    <row r="1029" spans="15:16" x14ac:dyDescent="0.25">
      <c r="O1029" s="65"/>
      <c r="P1029" s="65"/>
    </row>
    <row r="1030" spans="15:16" x14ac:dyDescent="0.25">
      <c r="O1030" s="65"/>
      <c r="P1030" s="65"/>
    </row>
    <row r="1031" spans="15:16" x14ac:dyDescent="0.25">
      <c r="O1031" s="65"/>
      <c r="P1031" s="65"/>
    </row>
    <row r="1032" spans="15:16" x14ac:dyDescent="0.25">
      <c r="O1032" s="65"/>
      <c r="P1032" s="65"/>
    </row>
    <row r="1033" spans="15:16" x14ac:dyDescent="0.25">
      <c r="O1033" s="65"/>
      <c r="P1033" s="65"/>
    </row>
    <row r="1034" spans="15:16" x14ac:dyDescent="0.25">
      <c r="O1034" s="65"/>
      <c r="P1034" s="65"/>
    </row>
    <row r="1035" spans="15:16" x14ac:dyDescent="0.25">
      <c r="O1035" s="65"/>
      <c r="P1035" s="65"/>
    </row>
    <row r="1036" spans="15:16" x14ac:dyDescent="0.25">
      <c r="O1036" s="65"/>
      <c r="P1036" s="65"/>
    </row>
    <row r="1037" spans="15:16" x14ac:dyDescent="0.25">
      <c r="O1037" s="65"/>
      <c r="P1037" s="65"/>
    </row>
    <row r="1038" spans="15:16" x14ac:dyDescent="0.25">
      <c r="O1038" s="65"/>
      <c r="P1038" s="65"/>
    </row>
    <row r="1039" spans="15:16" x14ac:dyDescent="0.25">
      <c r="O1039" s="65"/>
      <c r="P1039" s="65"/>
    </row>
    <row r="1040" spans="15:16" x14ac:dyDescent="0.25">
      <c r="O1040" s="65"/>
      <c r="P1040" s="65"/>
    </row>
    <row r="1041" spans="15:16" x14ac:dyDescent="0.25">
      <c r="O1041" s="65"/>
      <c r="P1041" s="65"/>
    </row>
    <row r="1042" spans="15:16" x14ac:dyDescent="0.25">
      <c r="O1042" s="65"/>
      <c r="P1042" s="65"/>
    </row>
    <row r="1043" spans="15:16" x14ac:dyDescent="0.25">
      <c r="O1043" s="65"/>
      <c r="P1043" s="65"/>
    </row>
    <row r="1044" spans="15:16" x14ac:dyDescent="0.25">
      <c r="O1044" s="65"/>
      <c r="P1044" s="65"/>
    </row>
    <row r="1045" spans="15:16" x14ac:dyDescent="0.25">
      <c r="O1045" s="65"/>
      <c r="P1045" s="65"/>
    </row>
    <row r="1046" spans="15:16" x14ac:dyDescent="0.25">
      <c r="O1046" s="65"/>
      <c r="P1046" s="65"/>
    </row>
    <row r="1047" spans="15:16" x14ac:dyDescent="0.25">
      <c r="O1047" s="65"/>
      <c r="P1047" s="65"/>
    </row>
    <row r="1048" spans="15:16" x14ac:dyDescent="0.25">
      <c r="O1048" s="65"/>
      <c r="P1048" s="65"/>
    </row>
    <row r="1049" spans="15:16" x14ac:dyDescent="0.25">
      <c r="O1049" s="65"/>
      <c r="P1049" s="65"/>
    </row>
    <row r="1050" spans="15:16" x14ac:dyDescent="0.25">
      <c r="O1050" s="65"/>
      <c r="P1050" s="65"/>
    </row>
    <row r="1051" spans="15:16" x14ac:dyDescent="0.25">
      <c r="O1051" s="65"/>
      <c r="P1051" s="65"/>
    </row>
    <row r="1052" spans="15:16" x14ac:dyDescent="0.25">
      <c r="O1052" s="65"/>
      <c r="P1052" s="65"/>
    </row>
    <row r="1053" spans="15:16" x14ac:dyDescent="0.25">
      <c r="O1053" s="65"/>
      <c r="P1053" s="65"/>
    </row>
    <row r="1054" spans="15:16" x14ac:dyDescent="0.25">
      <c r="O1054" s="65"/>
      <c r="P1054" s="65"/>
    </row>
    <row r="1055" spans="15:16" x14ac:dyDescent="0.25">
      <c r="O1055" s="65"/>
      <c r="P1055" s="65"/>
    </row>
    <row r="1056" spans="15:16" x14ac:dyDescent="0.25">
      <c r="O1056" s="65"/>
      <c r="P1056" s="65"/>
    </row>
    <row r="1057" spans="15:16" x14ac:dyDescent="0.25">
      <c r="O1057" s="65"/>
      <c r="P1057" s="65"/>
    </row>
    <row r="1058" spans="15:16" x14ac:dyDescent="0.25">
      <c r="O1058" s="65"/>
      <c r="P1058" s="65"/>
    </row>
    <row r="1059" spans="15:16" x14ac:dyDescent="0.25">
      <c r="O1059" s="65"/>
      <c r="P1059" s="65"/>
    </row>
    <row r="1060" spans="15:16" x14ac:dyDescent="0.25">
      <c r="O1060" s="65"/>
      <c r="P1060" s="65"/>
    </row>
    <row r="1061" spans="15:16" x14ac:dyDescent="0.25">
      <c r="O1061" s="65"/>
      <c r="P1061" s="65"/>
    </row>
    <row r="1062" spans="15:16" x14ac:dyDescent="0.25">
      <c r="O1062" s="65"/>
      <c r="P1062" s="65"/>
    </row>
    <row r="1063" spans="15:16" x14ac:dyDescent="0.25">
      <c r="O1063" s="65"/>
      <c r="P1063" s="65"/>
    </row>
    <row r="1064" spans="15:16" x14ac:dyDescent="0.25">
      <c r="O1064" s="65"/>
      <c r="P1064" s="65"/>
    </row>
    <row r="1065" spans="15:16" x14ac:dyDescent="0.25">
      <c r="O1065" s="65"/>
      <c r="P1065" s="65"/>
    </row>
    <row r="1066" spans="15:16" x14ac:dyDescent="0.25">
      <c r="O1066" s="65"/>
      <c r="P1066" s="65"/>
    </row>
    <row r="1067" spans="15:16" x14ac:dyDescent="0.25">
      <c r="O1067" s="65"/>
      <c r="P1067" s="65"/>
    </row>
    <row r="1068" spans="15:16" x14ac:dyDescent="0.25">
      <c r="O1068" s="65"/>
      <c r="P1068" s="65"/>
    </row>
    <row r="1069" spans="15:16" x14ac:dyDescent="0.25">
      <c r="O1069" s="65"/>
      <c r="P1069" s="65"/>
    </row>
    <row r="1070" spans="15:16" x14ac:dyDescent="0.25">
      <c r="O1070" s="65"/>
      <c r="P1070" s="65"/>
    </row>
    <row r="1071" spans="15:16" x14ac:dyDescent="0.25">
      <c r="O1071" s="65"/>
      <c r="P1071" s="65"/>
    </row>
    <row r="1072" spans="15:16" x14ac:dyDescent="0.25">
      <c r="O1072" s="65"/>
      <c r="P1072" s="65"/>
    </row>
    <row r="1073" spans="15:16" x14ac:dyDescent="0.25">
      <c r="O1073" s="65"/>
      <c r="P1073" s="65"/>
    </row>
    <row r="1074" spans="15:16" x14ac:dyDescent="0.25">
      <c r="O1074" s="65"/>
      <c r="P1074" s="65"/>
    </row>
    <row r="1075" spans="15:16" x14ac:dyDescent="0.25">
      <c r="O1075" s="65"/>
      <c r="P1075" s="65"/>
    </row>
    <row r="1076" spans="15:16" x14ac:dyDescent="0.25">
      <c r="O1076" s="65"/>
      <c r="P1076" s="65"/>
    </row>
    <row r="1077" spans="15:16" x14ac:dyDescent="0.25">
      <c r="O1077" s="65"/>
      <c r="P1077" s="65"/>
    </row>
    <row r="1078" spans="15:16" x14ac:dyDescent="0.25">
      <c r="O1078" s="65"/>
      <c r="P1078" s="65"/>
    </row>
    <row r="1079" spans="15:16" x14ac:dyDescent="0.25">
      <c r="O1079" s="65"/>
      <c r="P1079" s="65"/>
    </row>
    <row r="1080" spans="15:16" x14ac:dyDescent="0.25">
      <c r="O1080" s="65"/>
      <c r="P1080" s="65"/>
    </row>
    <row r="1081" spans="15:16" x14ac:dyDescent="0.25">
      <c r="O1081" s="65"/>
      <c r="P1081" s="65"/>
    </row>
    <row r="1082" spans="15:16" x14ac:dyDescent="0.25">
      <c r="O1082" s="65"/>
      <c r="P1082" s="65"/>
    </row>
    <row r="1083" spans="15:16" x14ac:dyDescent="0.25">
      <c r="O1083" s="65"/>
      <c r="P1083" s="65"/>
    </row>
    <row r="1084" spans="15:16" x14ac:dyDescent="0.25">
      <c r="O1084" s="65"/>
      <c r="P1084" s="65"/>
    </row>
    <row r="1085" spans="15:16" x14ac:dyDescent="0.25">
      <c r="O1085" s="65"/>
      <c r="P1085" s="65"/>
    </row>
    <row r="1086" spans="15:16" x14ac:dyDescent="0.25">
      <c r="O1086" s="65"/>
      <c r="P1086" s="65"/>
    </row>
    <row r="1087" spans="15:16" x14ac:dyDescent="0.25">
      <c r="O1087" s="65"/>
      <c r="P1087" s="65"/>
    </row>
    <row r="1088" spans="15:16" x14ac:dyDescent="0.25">
      <c r="O1088" s="65"/>
      <c r="P1088" s="65"/>
    </row>
    <row r="1089" spans="15:16" x14ac:dyDescent="0.25">
      <c r="O1089" s="65"/>
      <c r="P1089" s="65"/>
    </row>
    <row r="1090" spans="15:16" x14ac:dyDescent="0.25">
      <c r="O1090" s="65"/>
      <c r="P1090" s="65"/>
    </row>
    <row r="1091" spans="15:16" x14ac:dyDescent="0.25">
      <c r="O1091" s="65"/>
      <c r="P1091" s="65"/>
    </row>
    <row r="1092" spans="15:16" x14ac:dyDescent="0.25">
      <c r="O1092" s="65"/>
      <c r="P1092" s="65"/>
    </row>
    <row r="1093" spans="15:16" x14ac:dyDescent="0.25">
      <c r="O1093" s="65"/>
      <c r="P1093" s="65"/>
    </row>
    <row r="1094" spans="15:16" x14ac:dyDescent="0.25">
      <c r="O1094" s="65"/>
      <c r="P1094" s="65"/>
    </row>
    <row r="1095" spans="15:16" x14ac:dyDescent="0.25">
      <c r="O1095" s="65"/>
      <c r="P1095" s="65"/>
    </row>
    <row r="1096" spans="15:16" x14ac:dyDescent="0.25">
      <c r="O1096" s="65"/>
      <c r="P1096" s="65"/>
    </row>
    <row r="1097" spans="15:16" x14ac:dyDescent="0.25">
      <c r="O1097" s="65"/>
      <c r="P1097" s="65"/>
    </row>
    <row r="1098" spans="15:16" x14ac:dyDescent="0.25">
      <c r="O1098" s="65"/>
      <c r="P1098" s="65"/>
    </row>
    <row r="1099" spans="15:16" x14ac:dyDescent="0.25">
      <c r="O1099" s="65"/>
      <c r="P1099" s="65"/>
    </row>
    <row r="1100" spans="15:16" x14ac:dyDescent="0.25">
      <c r="O1100" s="65"/>
      <c r="P1100" s="65"/>
    </row>
    <row r="1101" spans="15:16" x14ac:dyDescent="0.25">
      <c r="O1101" s="65"/>
      <c r="P1101" s="65"/>
    </row>
    <row r="1102" spans="15:16" x14ac:dyDescent="0.25">
      <c r="O1102" s="65"/>
      <c r="P1102" s="65"/>
    </row>
    <row r="1103" spans="15:16" x14ac:dyDescent="0.25">
      <c r="O1103" s="65"/>
      <c r="P1103" s="65"/>
    </row>
    <row r="1104" spans="15:16" x14ac:dyDescent="0.25">
      <c r="O1104" s="65"/>
      <c r="P1104" s="65"/>
    </row>
    <row r="1105" spans="15:16" x14ac:dyDescent="0.25">
      <c r="O1105" s="65"/>
      <c r="P1105" s="65"/>
    </row>
    <row r="1106" spans="15:16" x14ac:dyDescent="0.25">
      <c r="O1106" s="65"/>
      <c r="P1106" s="65"/>
    </row>
    <row r="1107" spans="15:16" x14ac:dyDescent="0.25">
      <c r="O1107" s="65"/>
      <c r="P1107" s="65"/>
    </row>
    <row r="1108" spans="15:16" x14ac:dyDescent="0.25">
      <c r="O1108" s="65"/>
      <c r="P1108" s="65"/>
    </row>
    <row r="1109" spans="15:16" x14ac:dyDescent="0.25">
      <c r="O1109" s="65"/>
      <c r="P1109" s="65"/>
    </row>
    <row r="1110" spans="15:16" x14ac:dyDescent="0.25">
      <c r="O1110" s="65"/>
      <c r="P1110" s="65"/>
    </row>
    <row r="1111" spans="15:16" x14ac:dyDescent="0.25">
      <c r="O1111" s="65"/>
      <c r="P1111" s="65"/>
    </row>
    <row r="1112" spans="15:16" x14ac:dyDescent="0.25">
      <c r="O1112" s="65"/>
      <c r="P1112" s="65"/>
    </row>
    <row r="1113" spans="15:16" x14ac:dyDescent="0.25">
      <c r="O1113" s="65"/>
      <c r="P1113" s="65"/>
    </row>
    <row r="1114" spans="15:16" x14ac:dyDescent="0.25">
      <c r="O1114" s="65"/>
      <c r="P1114" s="65"/>
    </row>
    <row r="1115" spans="15:16" x14ac:dyDescent="0.25">
      <c r="O1115" s="65"/>
      <c r="P1115" s="65"/>
    </row>
    <row r="1116" spans="15:16" x14ac:dyDescent="0.25">
      <c r="O1116" s="65"/>
      <c r="P1116" s="65"/>
    </row>
    <row r="1117" spans="15:16" x14ac:dyDescent="0.25">
      <c r="O1117" s="65"/>
      <c r="P1117" s="65"/>
    </row>
    <row r="1118" spans="15:16" x14ac:dyDescent="0.25">
      <c r="O1118" s="65"/>
      <c r="P1118" s="65"/>
    </row>
    <row r="1119" spans="15:16" x14ac:dyDescent="0.25">
      <c r="O1119" s="65"/>
      <c r="P1119" s="65"/>
    </row>
    <row r="1120" spans="15:16" x14ac:dyDescent="0.25">
      <c r="O1120" s="65"/>
      <c r="P1120" s="65"/>
    </row>
    <row r="1121" spans="15:16" x14ac:dyDescent="0.25">
      <c r="O1121" s="65"/>
      <c r="P1121" s="65"/>
    </row>
    <row r="1122" spans="15:16" x14ac:dyDescent="0.25">
      <c r="O1122" s="65"/>
      <c r="P1122" s="65"/>
    </row>
    <row r="1123" spans="15:16" x14ac:dyDescent="0.25">
      <c r="O1123" s="65"/>
      <c r="P1123" s="65"/>
    </row>
    <row r="1124" spans="15:16" x14ac:dyDescent="0.25">
      <c r="O1124" s="65"/>
      <c r="P1124" s="65"/>
    </row>
    <row r="1125" spans="15:16" x14ac:dyDescent="0.25">
      <c r="O1125" s="65"/>
      <c r="P1125" s="65"/>
    </row>
    <row r="1126" spans="15:16" x14ac:dyDescent="0.25">
      <c r="O1126" s="65"/>
      <c r="P1126" s="65"/>
    </row>
    <row r="1127" spans="15:16" x14ac:dyDescent="0.25">
      <c r="O1127" s="65"/>
      <c r="P1127" s="65"/>
    </row>
    <row r="1128" spans="15:16" x14ac:dyDescent="0.25">
      <c r="O1128" s="65"/>
      <c r="P1128" s="65"/>
    </row>
    <row r="1129" spans="15:16" x14ac:dyDescent="0.25">
      <c r="O1129" s="65"/>
      <c r="P1129" s="65"/>
    </row>
    <row r="1130" spans="15:16" x14ac:dyDescent="0.25">
      <c r="O1130" s="65"/>
      <c r="P1130" s="65"/>
    </row>
    <row r="1131" spans="15:16" x14ac:dyDescent="0.25">
      <c r="O1131" s="65"/>
      <c r="P1131" s="65"/>
    </row>
    <row r="1132" spans="15:16" x14ac:dyDescent="0.25">
      <c r="O1132" s="65"/>
      <c r="P1132" s="65"/>
    </row>
    <row r="1133" spans="15:16" x14ac:dyDescent="0.25">
      <c r="O1133" s="65"/>
      <c r="P1133" s="65"/>
    </row>
    <row r="1134" spans="15:16" x14ac:dyDescent="0.25">
      <c r="O1134" s="65"/>
      <c r="P1134" s="65"/>
    </row>
    <row r="1135" spans="15:16" x14ac:dyDescent="0.25">
      <c r="O1135" s="65"/>
      <c r="P1135" s="65"/>
    </row>
    <row r="1136" spans="15:16" x14ac:dyDescent="0.25">
      <c r="O1136" s="65"/>
      <c r="P1136" s="65"/>
    </row>
    <row r="1137" spans="15:16" x14ac:dyDescent="0.25">
      <c r="O1137" s="65"/>
      <c r="P1137" s="65"/>
    </row>
    <row r="1138" spans="15:16" x14ac:dyDescent="0.25">
      <c r="O1138" s="65"/>
      <c r="P1138" s="65"/>
    </row>
    <row r="1139" spans="15:16" x14ac:dyDescent="0.25">
      <c r="O1139" s="65"/>
      <c r="P1139" s="65"/>
    </row>
    <row r="1140" spans="15:16" x14ac:dyDescent="0.25">
      <c r="O1140" s="65"/>
      <c r="P1140" s="65"/>
    </row>
    <row r="1141" spans="15:16" x14ac:dyDescent="0.25">
      <c r="O1141" s="65"/>
      <c r="P1141" s="65"/>
    </row>
    <row r="1142" spans="15:16" x14ac:dyDescent="0.25">
      <c r="O1142" s="65"/>
      <c r="P1142" s="65"/>
    </row>
    <row r="1143" spans="15:16" x14ac:dyDescent="0.25">
      <c r="O1143" s="65"/>
      <c r="P1143" s="65"/>
    </row>
    <row r="1144" spans="15:16" x14ac:dyDescent="0.25">
      <c r="O1144" s="65"/>
      <c r="P1144" s="65"/>
    </row>
    <row r="1145" spans="15:16" x14ac:dyDescent="0.25">
      <c r="O1145" s="65"/>
      <c r="P1145" s="65"/>
    </row>
    <row r="1146" spans="15:16" x14ac:dyDescent="0.25">
      <c r="O1146" s="65"/>
      <c r="P1146" s="65"/>
    </row>
    <row r="1147" spans="15:16" x14ac:dyDescent="0.25">
      <c r="O1147" s="65"/>
      <c r="P1147" s="65"/>
    </row>
    <row r="1148" spans="15:16" x14ac:dyDescent="0.25">
      <c r="O1148" s="65"/>
      <c r="P1148" s="65"/>
    </row>
    <row r="1149" spans="15:16" x14ac:dyDescent="0.25">
      <c r="O1149" s="65"/>
      <c r="P1149" s="65"/>
    </row>
    <row r="1150" spans="15:16" x14ac:dyDescent="0.25">
      <c r="O1150" s="65"/>
      <c r="P1150" s="65"/>
    </row>
    <row r="1151" spans="15:16" x14ac:dyDescent="0.25">
      <c r="O1151" s="65"/>
      <c r="P1151" s="65"/>
    </row>
    <row r="1152" spans="15:16" x14ac:dyDescent="0.25">
      <c r="O1152" s="65"/>
      <c r="P1152" s="65"/>
    </row>
    <row r="1153" spans="15:16" x14ac:dyDescent="0.25">
      <c r="O1153" s="65"/>
      <c r="P1153" s="65"/>
    </row>
    <row r="1154" spans="15:16" x14ac:dyDescent="0.25">
      <c r="O1154" s="65"/>
      <c r="P1154" s="65"/>
    </row>
    <row r="1155" spans="15:16" x14ac:dyDescent="0.25">
      <c r="O1155" s="65"/>
      <c r="P1155" s="65"/>
    </row>
    <row r="1156" spans="15:16" x14ac:dyDescent="0.25">
      <c r="O1156" s="65"/>
      <c r="P1156" s="65"/>
    </row>
    <row r="1157" spans="15:16" x14ac:dyDescent="0.25">
      <c r="O1157" s="65"/>
      <c r="P1157" s="65"/>
    </row>
    <row r="1158" spans="15:16" x14ac:dyDescent="0.25">
      <c r="O1158" s="65"/>
      <c r="P1158" s="65"/>
    </row>
    <row r="1159" spans="15:16" x14ac:dyDescent="0.25">
      <c r="O1159" s="65"/>
      <c r="P1159" s="65"/>
    </row>
    <row r="1160" spans="15:16" x14ac:dyDescent="0.25">
      <c r="O1160" s="65"/>
      <c r="P1160" s="65"/>
    </row>
    <row r="1161" spans="15:16" x14ac:dyDescent="0.25">
      <c r="O1161" s="65"/>
      <c r="P1161" s="65"/>
    </row>
    <row r="1162" spans="15:16" x14ac:dyDescent="0.25">
      <c r="O1162" s="65"/>
      <c r="P1162" s="65"/>
    </row>
    <row r="1163" spans="15:16" x14ac:dyDescent="0.25">
      <c r="O1163" s="65"/>
      <c r="P1163" s="65"/>
    </row>
    <row r="1164" spans="15:16" x14ac:dyDescent="0.25">
      <c r="O1164" s="65"/>
      <c r="P1164" s="65"/>
    </row>
    <row r="1165" spans="15:16" x14ac:dyDescent="0.25">
      <c r="O1165" s="65"/>
      <c r="P1165" s="65"/>
    </row>
    <row r="1166" spans="15:16" x14ac:dyDescent="0.25">
      <c r="O1166" s="65"/>
      <c r="P1166" s="65"/>
    </row>
    <row r="1167" spans="15:16" x14ac:dyDescent="0.25">
      <c r="O1167" s="65"/>
      <c r="P1167" s="65"/>
    </row>
    <row r="1168" spans="15:16" x14ac:dyDescent="0.25">
      <c r="O1168" s="65"/>
      <c r="P1168" s="65"/>
    </row>
    <row r="1169" spans="15:16" x14ac:dyDescent="0.25">
      <c r="O1169" s="65"/>
      <c r="P1169" s="65"/>
    </row>
    <row r="1170" spans="15:16" x14ac:dyDescent="0.25">
      <c r="O1170" s="65"/>
      <c r="P1170" s="65"/>
    </row>
    <row r="1171" spans="15:16" x14ac:dyDescent="0.25">
      <c r="O1171" s="65"/>
      <c r="P1171" s="65"/>
    </row>
    <row r="1172" spans="15:16" x14ac:dyDescent="0.25">
      <c r="O1172" s="65"/>
      <c r="P1172" s="65"/>
    </row>
    <row r="1173" spans="15:16" x14ac:dyDescent="0.25">
      <c r="O1173" s="65"/>
      <c r="P1173" s="65"/>
    </row>
    <row r="1174" spans="15:16" x14ac:dyDescent="0.25">
      <c r="O1174" s="65"/>
      <c r="P1174" s="65"/>
    </row>
    <row r="1175" spans="15:16" x14ac:dyDescent="0.25">
      <c r="O1175" s="65"/>
      <c r="P1175" s="65"/>
    </row>
    <row r="1176" spans="15:16" x14ac:dyDescent="0.25">
      <c r="O1176" s="65"/>
      <c r="P1176" s="65"/>
    </row>
    <row r="1177" spans="15:16" x14ac:dyDescent="0.25">
      <c r="O1177" s="65"/>
      <c r="P1177" s="65"/>
    </row>
    <row r="1178" spans="15:16" x14ac:dyDescent="0.25">
      <c r="O1178" s="65"/>
      <c r="P1178" s="65"/>
    </row>
    <row r="1179" spans="15:16" x14ac:dyDescent="0.25">
      <c r="O1179" s="65"/>
      <c r="P1179" s="65"/>
    </row>
    <row r="1180" spans="15:16" x14ac:dyDescent="0.25">
      <c r="O1180" s="65"/>
      <c r="P1180" s="65"/>
    </row>
    <row r="1181" spans="15:16" x14ac:dyDescent="0.25">
      <c r="O1181" s="65"/>
      <c r="P1181" s="65"/>
    </row>
    <row r="1182" spans="15:16" x14ac:dyDescent="0.25">
      <c r="O1182" s="65"/>
      <c r="P1182" s="65"/>
    </row>
    <row r="1183" spans="15:16" x14ac:dyDescent="0.25">
      <c r="O1183" s="65"/>
      <c r="P1183" s="65"/>
    </row>
    <row r="1184" spans="15:16" x14ac:dyDescent="0.25">
      <c r="O1184" s="65"/>
      <c r="P1184" s="65"/>
    </row>
    <row r="1185" spans="15:16" x14ac:dyDescent="0.25">
      <c r="O1185" s="65"/>
      <c r="P1185" s="65"/>
    </row>
    <row r="1186" spans="15:16" x14ac:dyDescent="0.25">
      <c r="O1186" s="65"/>
      <c r="P1186" s="65"/>
    </row>
    <row r="1187" spans="15:16" x14ac:dyDescent="0.25">
      <c r="O1187" s="65"/>
      <c r="P1187" s="65"/>
    </row>
  </sheetData>
  <autoFilter ref="A5:P271">
    <sortState ref="A6:P271">
      <sortCondition descending="1" ref="B5:B271"/>
    </sortState>
  </autoFilter>
  <sortState ref="A6:P259">
    <sortCondition ref="B6:B259"/>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56" fitToHeight="0" orientation="landscape" r:id="rId1"/>
  <headerFooter>
    <oddHeader>&amp;L&amp;G&amp;R&amp;G</oddHeader>
    <oddFooter>&amp;C&amp;P/&amp;N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781"/>
  <sheetViews>
    <sheetView workbookViewId="0">
      <pane xSplit="6" ySplit="5" topLeftCell="G6" activePane="bottomRight" state="frozen"/>
      <selection sqref="A1:E1"/>
      <selection pane="topRight" sqref="A1:E1"/>
      <selection pane="bottomLeft" sqref="A1:E1"/>
      <selection pane="bottomRight" sqref="A1:E1"/>
    </sheetView>
  </sheetViews>
  <sheetFormatPr baseColWidth="10" defaultRowHeight="15" x14ac:dyDescent="0.25"/>
  <cols>
    <col min="1" max="1" width="15.5703125" style="18" customWidth="1"/>
    <col min="2" max="2" width="7.7109375" style="18" customWidth="1"/>
    <col min="3" max="3" width="60.85546875" style="18" customWidth="1"/>
    <col min="4" max="4" width="8.42578125" style="18" customWidth="1"/>
    <col min="5" max="5" width="25.85546875" bestFit="1" customWidth="1"/>
    <col min="6" max="6" width="43.42578125" style="97" customWidth="1"/>
    <col min="7" max="20" width="10.85546875" style="65" customWidth="1"/>
    <col min="21" max="21" width="14.85546875" style="65" bestFit="1" customWidth="1"/>
    <col min="22" max="22" width="10.85546875" style="65" customWidth="1"/>
    <col min="24" max="24" width="15" bestFit="1" customWidth="1"/>
  </cols>
  <sheetData>
    <row r="1" spans="1:35" ht="31.5" x14ac:dyDescent="0.25">
      <c r="A1" s="146" t="s">
        <v>518</v>
      </c>
      <c r="B1" s="146"/>
      <c r="C1" s="146"/>
      <c r="D1" s="146"/>
      <c r="E1" s="146"/>
      <c r="F1" s="102"/>
      <c r="G1" s="102"/>
      <c r="H1" s="102"/>
      <c r="I1" s="102"/>
      <c r="J1" s="102"/>
      <c r="K1"/>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35" s="86" customFormat="1" x14ac:dyDescent="0.25">
      <c r="A2" s="84"/>
      <c r="B2" s="84"/>
      <c r="C2" s="84"/>
      <c r="D2" s="84"/>
      <c r="E2" s="84"/>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35" s="86" customFormat="1" x14ac:dyDescent="0.25">
      <c r="A3" s="84">
        <f>SUBTOTAL(3,A6:A2002)</f>
        <v>660</v>
      </c>
      <c r="B3" s="84">
        <f t="shared" ref="B3:D3" si="0">SUBTOTAL(3,B6:B2002)</f>
        <v>660</v>
      </c>
      <c r="C3" s="84">
        <f t="shared" si="0"/>
        <v>660</v>
      </c>
      <c r="D3" s="84">
        <f t="shared" si="0"/>
        <v>660</v>
      </c>
      <c r="E3" s="84">
        <f t="shared" ref="E3:F3" si="1">SUBTOTAL(3,E6:E2002)</f>
        <v>660</v>
      </c>
      <c r="F3" s="96">
        <f t="shared" si="1"/>
        <v>660</v>
      </c>
      <c r="G3" s="85">
        <f>SUBTOTAL(9,G6:G2002)</f>
        <v>41162.93</v>
      </c>
      <c r="H3" s="85">
        <f t="shared" ref="H3:X3" si="2">SUBTOTAL(9,H6:H2002)</f>
        <v>4217907.4499999993</v>
      </c>
      <c r="I3" s="85">
        <f t="shared" si="2"/>
        <v>59685236.049999997</v>
      </c>
      <c r="J3" s="85">
        <f t="shared" si="2"/>
        <v>113816797.25999999</v>
      </c>
      <c r="K3" s="85">
        <f t="shared" si="2"/>
        <v>304680297.95999974</v>
      </c>
      <c r="L3" s="85">
        <f t="shared" si="2"/>
        <v>233720358.29000023</v>
      </c>
      <c r="M3" s="85">
        <f t="shared" si="2"/>
        <v>150241668.42000008</v>
      </c>
      <c r="N3" s="85">
        <f t="shared" si="2"/>
        <v>19579891.289999995</v>
      </c>
      <c r="O3" s="85">
        <f t="shared" si="2"/>
        <v>73102692.450000003</v>
      </c>
      <c r="P3" s="85">
        <f t="shared" si="2"/>
        <v>44678580.460000001</v>
      </c>
      <c r="Q3" s="85">
        <f t="shared" si="2"/>
        <v>36919326.209999993</v>
      </c>
      <c r="R3" s="85">
        <f t="shared" si="2"/>
        <v>14279905.389999997</v>
      </c>
      <c r="S3" s="85">
        <f t="shared" si="2"/>
        <v>2667624.1100000003</v>
      </c>
      <c r="T3" s="98">
        <f t="shared" si="2"/>
        <v>1839395.25</v>
      </c>
      <c r="U3" s="98">
        <f t="shared" si="2"/>
        <v>569823999.49000025</v>
      </c>
      <c r="V3" s="98">
        <f t="shared" si="2"/>
        <v>458827666.55000013</v>
      </c>
      <c r="W3" s="98">
        <f t="shared" si="2"/>
        <v>366761493.56999999</v>
      </c>
      <c r="X3" s="98">
        <f t="shared" si="2"/>
        <v>197340994.98000008</v>
      </c>
    </row>
    <row r="4" spans="1:35" ht="15.75" thickBot="1" x14ac:dyDescent="0.3">
      <c r="G4"/>
      <c r="H4"/>
      <c r="I4"/>
      <c r="J4"/>
      <c r="K4"/>
      <c r="L4"/>
      <c r="M4"/>
      <c r="N4"/>
      <c r="O4"/>
      <c r="P4"/>
      <c r="Q4"/>
      <c r="R4"/>
      <c r="S4"/>
      <c r="T4"/>
      <c r="U4"/>
      <c r="V4"/>
    </row>
    <row r="5" spans="1:35" s="95" customFormat="1" ht="75.75" thickBot="1" x14ac:dyDescent="0.3">
      <c r="A5" s="42" t="s">
        <v>147</v>
      </c>
      <c r="B5" s="20" t="s">
        <v>138</v>
      </c>
      <c r="C5" s="20" t="s">
        <v>497</v>
      </c>
      <c r="D5" s="74" t="s">
        <v>498</v>
      </c>
      <c r="E5" s="74" t="s">
        <v>512</v>
      </c>
      <c r="F5" s="74" t="s">
        <v>513</v>
      </c>
      <c r="G5" s="99" t="s">
        <v>506</v>
      </c>
      <c r="H5" s="99" t="s">
        <v>507</v>
      </c>
      <c r="I5" s="99" t="s">
        <v>508</v>
      </c>
      <c r="J5" s="99" t="s">
        <v>509</v>
      </c>
      <c r="K5" s="99" t="s">
        <v>504</v>
      </c>
      <c r="L5" s="99" t="s">
        <v>510</v>
      </c>
      <c r="M5" s="99" t="s">
        <v>511</v>
      </c>
      <c r="N5" s="99" t="s">
        <v>2491</v>
      </c>
      <c r="O5" s="99" t="s">
        <v>2489</v>
      </c>
      <c r="P5" s="99" t="s">
        <v>2492</v>
      </c>
      <c r="Q5" s="99" t="s">
        <v>2493</v>
      </c>
      <c r="R5" s="99" t="s">
        <v>2490</v>
      </c>
      <c r="S5" s="99" t="s">
        <v>2494</v>
      </c>
      <c r="T5" s="99" t="s">
        <v>2495</v>
      </c>
      <c r="U5" s="100" t="s">
        <v>505</v>
      </c>
      <c r="V5" s="100" t="s">
        <v>515</v>
      </c>
      <c r="W5" s="100" t="s">
        <v>516</v>
      </c>
      <c r="X5" s="100" t="s">
        <v>517</v>
      </c>
    </row>
    <row r="6" spans="1:35" ht="30" x14ac:dyDescent="0.25">
      <c r="A6" s="119" t="s">
        <v>256</v>
      </c>
      <c r="B6" s="119" t="s">
        <v>254</v>
      </c>
      <c r="C6" s="119" t="s">
        <v>232</v>
      </c>
      <c r="D6" s="120" t="s">
        <v>1193</v>
      </c>
      <c r="E6" s="120" t="s">
        <v>1832</v>
      </c>
      <c r="F6" s="121" t="s">
        <v>1833</v>
      </c>
      <c r="G6" s="123">
        <v>0</v>
      </c>
      <c r="H6" s="123">
        <v>0</v>
      </c>
      <c r="I6" s="123">
        <v>10343</v>
      </c>
      <c r="J6" s="123">
        <v>59329.07</v>
      </c>
      <c r="K6" s="123">
        <v>0.01</v>
      </c>
      <c r="L6" s="123">
        <v>0</v>
      </c>
      <c r="M6" s="123">
        <v>0</v>
      </c>
      <c r="N6" s="123">
        <v>0</v>
      </c>
      <c r="O6" s="123">
        <v>36261.620000000003</v>
      </c>
      <c r="P6" s="123">
        <v>0</v>
      </c>
      <c r="Q6" s="123">
        <v>0</v>
      </c>
      <c r="R6" s="123">
        <v>0</v>
      </c>
      <c r="S6" s="123">
        <v>0</v>
      </c>
      <c r="T6" s="123">
        <v>0</v>
      </c>
      <c r="U6" s="123">
        <v>105933.7</v>
      </c>
      <c r="V6" s="123">
        <v>69672.070000000007</v>
      </c>
      <c r="W6" s="123">
        <v>69672.070000000007</v>
      </c>
      <c r="X6" s="123">
        <v>69672.070000000007</v>
      </c>
      <c r="Y6" s="19"/>
      <c r="Z6" s="19"/>
      <c r="AA6" s="19"/>
      <c r="AB6" s="19"/>
      <c r="AC6" s="19"/>
      <c r="AD6" s="19"/>
      <c r="AE6" s="19"/>
      <c r="AF6" s="19"/>
      <c r="AG6" s="19"/>
      <c r="AH6" s="19"/>
      <c r="AI6" s="19"/>
    </row>
    <row r="7" spans="1:35" ht="30" x14ac:dyDescent="0.25">
      <c r="A7" s="120" t="s">
        <v>256</v>
      </c>
      <c r="B7" s="120" t="s">
        <v>254</v>
      </c>
      <c r="C7" s="120" t="s">
        <v>232</v>
      </c>
      <c r="D7" s="120" t="s">
        <v>1193</v>
      </c>
      <c r="E7" s="120" t="s">
        <v>1858</v>
      </c>
      <c r="F7" s="121" t="s">
        <v>1859</v>
      </c>
      <c r="G7" s="123">
        <v>0</v>
      </c>
      <c r="H7" s="123">
        <v>0</v>
      </c>
      <c r="I7" s="123">
        <v>0</v>
      </c>
      <c r="J7" s="123">
        <v>596.47</v>
      </c>
      <c r="K7" s="123">
        <v>0</v>
      </c>
      <c r="L7" s="123">
        <v>0</v>
      </c>
      <c r="M7" s="123">
        <v>0</v>
      </c>
      <c r="N7" s="123">
        <v>0</v>
      </c>
      <c r="O7" s="123">
        <v>0</v>
      </c>
      <c r="P7" s="123">
        <v>0</v>
      </c>
      <c r="Q7" s="123">
        <v>0</v>
      </c>
      <c r="R7" s="123">
        <v>0</v>
      </c>
      <c r="S7" s="123">
        <v>0</v>
      </c>
      <c r="T7" s="123">
        <v>0</v>
      </c>
      <c r="U7" s="123">
        <v>596.47</v>
      </c>
      <c r="V7" s="123">
        <v>596.47</v>
      </c>
      <c r="W7" s="123">
        <v>596.47</v>
      </c>
      <c r="X7" s="123">
        <v>596.47</v>
      </c>
      <c r="Y7" s="19"/>
      <c r="Z7" s="19"/>
      <c r="AA7" s="19"/>
      <c r="AB7" s="19"/>
      <c r="AC7" s="19"/>
      <c r="AD7" s="19"/>
      <c r="AE7" s="19"/>
      <c r="AF7" s="19"/>
      <c r="AG7" s="19"/>
      <c r="AH7" s="19"/>
      <c r="AI7" s="19"/>
    </row>
    <row r="8" spans="1:35" ht="30" x14ac:dyDescent="0.25">
      <c r="A8" s="120" t="s">
        <v>256</v>
      </c>
      <c r="B8" s="120" t="s">
        <v>254</v>
      </c>
      <c r="C8" s="120" t="s">
        <v>232</v>
      </c>
      <c r="D8" s="120" t="s">
        <v>1193</v>
      </c>
      <c r="E8" s="120" t="s">
        <v>1834</v>
      </c>
      <c r="F8" s="121" t="s">
        <v>1835</v>
      </c>
      <c r="G8" s="123">
        <v>0</v>
      </c>
      <c r="H8" s="123">
        <v>0</v>
      </c>
      <c r="I8" s="123">
        <v>2430</v>
      </c>
      <c r="J8" s="123">
        <v>18490.89</v>
      </c>
      <c r="K8" s="123">
        <v>0.01</v>
      </c>
      <c r="L8" s="123">
        <v>0</v>
      </c>
      <c r="M8" s="123">
        <v>0</v>
      </c>
      <c r="N8" s="123">
        <v>0</v>
      </c>
      <c r="O8" s="123">
        <v>12111.04</v>
      </c>
      <c r="P8" s="123">
        <v>0</v>
      </c>
      <c r="Q8" s="123">
        <v>0</v>
      </c>
      <c r="R8" s="123">
        <v>965.28</v>
      </c>
      <c r="S8" s="123">
        <v>0</v>
      </c>
      <c r="T8" s="123">
        <v>0</v>
      </c>
      <c r="U8" s="123">
        <v>33997.22</v>
      </c>
      <c r="V8" s="123">
        <v>20920.89</v>
      </c>
      <c r="W8" s="123">
        <v>20920.89</v>
      </c>
      <c r="X8" s="123">
        <v>20920.89</v>
      </c>
      <c r="Y8" s="19"/>
      <c r="Z8" s="19"/>
      <c r="AA8" s="19"/>
      <c r="AB8" s="19"/>
      <c r="AC8" s="19"/>
      <c r="AD8" s="19"/>
      <c r="AE8" s="19"/>
      <c r="AF8" s="19"/>
      <c r="AG8" s="19"/>
      <c r="AH8" s="19"/>
      <c r="AI8" s="19"/>
    </row>
    <row r="9" spans="1:35" ht="30" x14ac:dyDescent="0.25">
      <c r="A9" s="119" t="s">
        <v>256</v>
      </c>
      <c r="B9" s="119" t="s">
        <v>254</v>
      </c>
      <c r="C9" s="119" t="s">
        <v>232</v>
      </c>
      <c r="D9" s="120" t="s">
        <v>1193</v>
      </c>
      <c r="E9" s="120" t="s">
        <v>1836</v>
      </c>
      <c r="F9" s="121" t="s">
        <v>1837</v>
      </c>
      <c r="G9" s="123">
        <v>0</v>
      </c>
      <c r="H9" s="123">
        <v>0</v>
      </c>
      <c r="I9" s="123">
        <v>0</v>
      </c>
      <c r="J9" s="123">
        <v>1539000</v>
      </c>
      <c r="K9" s="123">
        <v>5029540.8499999996</v>
      </c>
      <c r="L9" s="123">
        <v>3488099.28</v>
      </c>
      <c r="M9" s="123">
        <v>2222443.58</v>
      </c>
      <c r="N9" s="123">
        <v>913612.5</v>
      </c>
      <c r="O9" s="123">
        <v>0</v>
      </c>
      <c r="P9" s="123">
        <v>0</v>
      </c>
      <c r="Q9" s="123">
        <v>0</v>
      </c>
      <c r="R9" s="123">
        <v>0</v>
      </c>
      <c r="S9" s="123">
        <v>0</v>
      </c>
      <c r="T9" s="123">
        <v>0</v>
      </c>
      <c r="U9" s="123">
        <v>6568540.8499999996</v>
      </c>
      <c r="V9" s="123">
        <v>5027099.28</v>
      </c>
      <c r="W9" s="123">
        <v>3761443.58</v>
      </c>
      <c r="X9" s="123">
        <v>2452612.5</v>
      </c>
      <c r="Y9" s="19"/>
      <c r="Z9" s="19"/>
      <c r="AA9" s="19"/>
      <c r="AB9" s="19"/>
      <c r="AC9" s="19"/>
      <c r="AD9" s="19"/>
      <c r="AE9" s="19"/>
      <c r="AF9" s="19"/>
      <c r="AG9" s="19"/>
      <c r="AH9" s="19"/>
      <c r="AI9" s="19"/>
    </row>
    <row r="10" spans="1:35" x14ac:dyDescent="0.25">
      <c r="A10" s="119" t="s">
        <v>263</v>
      </c>
      <c r="B10" s="119" t="s">
        <v>262</v>
      </c>
      <c r="C10" s="119" t="s">
        <v>148</v>
      </c>
      <c r="D10" s="120" t="s">
        <v>1197</v>
      </c>
      <c r="E10" s="120" t="s">
        <v>1838</v>
      </c>
      <c r="F10" s="121" t="s">
        <v>1839</v>
      </c>
      <c r="G10" s="123">
        <v>0</v>
      </c>
      <c r="H10" s="123">
        <v>0</v>
      </c>
      <c r="I10" s="123">
        <v>69661.119999999995</v>
      </c>
      <c r="J10" s="123">
        <v>47117.98</v>
      </c>
      <c r="K10" s="123">
        <v>14427.38</v>
      </c>
      <c r="L10" s="123">
        <v>14427.38</v>
      </c>
      <c r="M10" s="123">
        <v>0</v>
      </c>
      <c r="N10" s="123">
        <v>0</v>
      </c>
      <c r="O10" s="123">
        <v>0</v>
      </c>
      <c r="P10" s="123">
        <v>0</v>
      </c>
      <c r="Q10" s="123">
        <v>0</v>
      </c>
      <c r="R10" s="123">
        <v>0</v>
      </c>
      <c r="S10" s="123">
        <v>0</v>
      </c>
      <c r="T10" s="123">
        <v>0</v>
      </c>
      <c r="U10" s="123">
        <v>131206.48000000001</v>
      </c>
      <c r="V10" s="123">
        <v>131206.48000000001</v>
      </c>
      <c r="W10" s="123">
        <v>116779.1</v>
      </c>
      <c r="X10" s="123">
        <v>116779.1</v>
      </c>
      <c r="Y10" s="19"/>
      <c r="Z10" s="19"/>
      <c r="AA10" s="19"/>
      <c r="AB10" s="19"/>
      <c r="AC10" s="19"/>
      <c r="AD10" s="19"/>
      <c r="AE10" s="19"/>
      <c r="AF10" s="19"/>
      <c r="AG10" s="19"/>
      <c r="AH10" s="19"/>
      <c r="AI10" s="19"/>
    </row>
    <row r="11" spans="1:35" x14ac:dyDescent="0.25">
      <c r="A11" s="119" t="s">
        <v>263</v>
      </c>
      <c r="B11" s="119" t="s">
        <v>262</v>
      </c>
      <c r="C11" s="119" t="s">
        <v>148</v>
      </c>
      <c r="D11" s="120" t="s">
        <v>1199</v>
      </c>
      <c r="E11" s="120" t="s">
        <v>1840</v>
      </c>
      <c r="F11" s="121" t="s">
        <v>1839</v>
      </c>
      <c r="G11" s="123">
        <v>0</v>
      </c>
      <c r="H11" s="123">
        <v>0</v>
      </c>
      <c r="I11" s="123">
        <v>661568.52</v>
      </c>
      <c r="J11" s="123">
        <v>44236.26</v>
      </c>
      <c r="K11" s="123">
        <v>0</v>
      </c>
      <c r="L11" s="123">
        <v>0</v>
      </c>
      <c r="M11" s="123">
        <v>0</v>
      </c>
      <c r="N11" s="123">
        <v>0</v>
      </c>
      <c r="O11" s="123">
        <v>0</v>
      </c>
      <c r="P11" s="123">
        <v>0</v>
      </c>
      <c r="Q11" s="123">
        <v>0</v>
      </c>
      <c r="R11" s="123">
        <v>0</v>
      </c>
      <c r="S11" s="123">
        <v>0</v>
      </c>
      <c r="T11" s="123">
        <v>0</v>
      </c>
      <c r="U11" s="123">
        <v>705804.78</v>
      </c>
      <c r="V11" s="123">
        <v>705804.78</v>
      </c>
      <c r="W11" s="123">
        <v>705804.78</v>
      </c>
      <c r="X11" s="123">
        <v>705804.78</v>
      </c>
      <c r="Y11" s="19"/>
      <c r="Z11" s="19"/>
      <c r="AA11" s="19"/>
      <c r="AB11" s="19"/>
      <c r="AC11" s="19"/>
      <c r="AD11" s="19"/>
      <c r="AE11" s="19"/>
      <c r="AF11" s="19"/>
      <c r="AG11" s="19"/>
      <c r="AH11" s="19"/>
      <c r="AI11" s="19"/>
    </row>
    <row r="12" spans="1:35" x14ac:dyDescent="0.25">
      <c r="A12" s="120" t="s">
        <v>263</v>
      </c>
      <c r="B12" s="120" t="s">
        <v>262</v>
      </c>
      <c r="C12" s="120" t="s">
        <v>148</v>
      </c>
      <c r="D12" s="120" t="s">
        <v>1201</v>
      </c>
      <c r="E12" s="120" t="s">
        <v>1838</v>
      </c>
      <c r="F12" s="121" t="s">
        <v>1839</v>
      </c>
      <c r="G12" s="123">
        <v>0</v>
      </c>
      <c r="H12" s="123">
        <v>0</v>
      </c>
      <c r="I12" s="123">
        <v>833234.74</v>
      </c>
      <c r="J12" s="123">
        <v>0</v>
      </c>
      <c r="K12" s="123">
        <v>0</v>
      </c>
      <c r="L12" s="123">
        <v>0</v>
      </c>
      <c r="M12" s="123">
        <v>0</v>
      </c>
      <c r="N12" s="123">
        <v>0</v>
      </c>
      <c r="O12" s="123">
        <v>0</v>
      </c>
      <c r="P12" s="123">
        <v>0</v>
      </c>
      <c r="Q12" s="123">
        <v>0</v>
      </c>
      <c r="R12" s="123">
        <v>0</v>
      </c>
      <c r="S12" s="123">
        <v>0</v>
      </c>
      <c r="T12" s="123">
        <v>0</v>
      </c>
      <c r="U12" s="123">
        <v>833234.74</v>
      </c>
      <c r="V12" s="123">
        <v>833234.74</v>
      </c>
      <c r="W12" s="123">
        <v>833234.74</v>
      </c>
      <c r="X12" s="123">
        <v>833234.74</v>
      </c>
      <c r="Y12" s="19"/>
      <c r="Z12" s="19"/>
      <c r="AA12" s="19"/>
      <c r="AB12" s="19"/>
      <c r="AC12" s="19"/>
      <c r="AD12" s="19"/>
      <c r="AE12" s="19"/>
      <c r="AF12" s="19"/>
      <c r="AG12" s="19"/>
      <c r="AH12" s="19"/>
      <c r="AI12" s="19"/>
    </row>
    <row r="13" spans="1:35" x14ac:dyDescent="0.25">
      <c r="A13" s="120" t="s">
        <v>263</v>
      </c>
      <c r="B13" s="120" t="s">
        <v>262</v>
      </c>
      <c r="C13" s="120" t="s">
        <v>148</v>
      </c>
      <c r="D13" s="120" t="s">
        <v>1203</v>
      </c>
      <c r="E13" s="120" t="s">
        <v>1840</v>
      </c>
      <c r="F13" s="121" t="s">
        <v>1839</v>
      </c>
      <c r="G13" s="123">
        <v>0</v>
      </c>
      <c r="H13" s="123">
        <v>0</v>
      </c>
      <c r="I13" s="123">
        <v>3472.7</v>
      </c>
      <c r="J13" s="123">
        <v>529482.73</v>
      </c>
      <c r="K13" s="123">
        <v>178066.12</v>
      </c>
      <c r="L13" s="123">
        <v>178066.12</v>
      </c>
      <c r="M13" s="123">
        <v>178066.12</v>
      </c>
      <c r="N13" s="123">
        <v>178066.12</v>
      </c>
      <c r="O13" s="123">
        <v>0</v>
      </c>
      <c r="P13" s="123">
        <v>0</v>
      </c>
      <c r="Q13" s="123">
        <v>0</v>
      </c>
      <c r="R13" s="123">
        <v>0</v>
      </c>
      <c r="S13" s="123">
        <v>0</v>
      </c>
      <c r="T13" s="123">
        <v>0</v>
      </c>
      <c r="U13" s="123">
        <v>711021.55</v>
      </c>
      <c r="V13" s="123">
        <v>711021.55</v>
      </c>
      <c r="W13" s="123">
        <v>711021.55</v>
      </c>
      <c r="X13" s="123">
        <v>711021.55</v>
      </c>
      <c r="Y13" s="19"/>
      <c r="Z13" s="19"/>
      <c r="AA13" s="19"/>
      <c r="AB13" s="19"/>
      <c r="AC13" s="19"/>
      <c r="AD13" s="19"/>
      <c r="AE13" s="19"/>
      <c r="AF13" s="19"/>
      <c r="AG13" s="19"/>
      <c r="AH13" s="19"/>
      <c r="AI13" s="19"/>
    </row>
    <row r="14" spans="1:35" x14ac:dyDescent="0.25">
      <c r="A14" s="119" t="s">
        <v>263</v>
      </c>
      <c r="B14" s="119" t="s">
        <v>262</v>
      </c>
      <c r="C14" s="119" t="s">
        <v>148</v>
      </c>
      <c r="D14" s="120" t="s">
        <v>1205</v>
      </c>
      <c r="E14" s="120" t="s">
        <v>1840</v>
      </c>
      <c r="F14" s="121" t="s">
        <v>1839</v>
      </c>
      <c r="G14" s="123">
        <v>0</v>
      </c>
      <c r="H14" s="123">
        <v>0</v>
      </c>
      <c r="I14" s="123">
        <v>17908</v>
      </c>
      <c r="J14" s="123">
        <v>0</v>
      </c>
      <c r="K14" s="123">
        <v>1517234.68</v>
      </c>
      <c r="L14" s="123">
        <v>1249438.8999999999</v>
      </c>
      <c r="M14" s="123">
        <v>1249438.8999999999</v>
      </c>
      <c r="N14" s="123">
        <v>129267.31</v>
      </c>
      <c r="O14" s="123">
        <v>0</v>
      </c>
      <c r="P14" s="123">
        <v>0</v>
      </c>
      <c r="Q14" s="123">
        <v>0</v>
      </c>
      <c r="R14" s="123">
        <v>0</v>
      </c>
      <c r="S14" s="123">
        <v>0</v>
      </c>
      <c r="T14" s="123">
        <v>0</v>
      </c>
      <c r="U14" s="123">
        <v>1535142.68</v>
      </c>
      <c r="V14" s="123">
        <v>1267346.8999999999</v>
      </c>
      <c r="W14" s="123">
        <v>1267346.8999999999</v>
      </c>
      <c r="X14" s="123">
        <v>147175.31</v>
      </c>
      <c r="Y14" s="19"/>
      <c r="Z14" s="19"/>
      <c r="AA14" s="19"/>
      <c r="AB14" s="19"/>
      <c r="AC14" s="19"/>
      <c r="AD14" s="19"/>
      <c r="AE14" s="19"/>
      <c r="AF14" s="19"/>
      <c r="AG14" s="19"/>
      <c r="AH14" s="19"/>
      <c r="AI14" s="19"/>
    </row>
    <row r="15" spans="1:35" x14ac:dyDescent="0.25">
      <c r="A15" s="119" t="s">
        <v>263</v>
      </c>
      <c r="B15" s="119" t="s">
        <v>262</v>
      </c>
      <c r="C15" s="119" t="s">
        <v>148</v>
      </c>
      <c r="D15" s="120" t="s">
        <v>1207</v>
      </c>
      <c r="E15" s="120" t="s">
        <v>1840</v>
      </c>
      <c r="F15" s="121" t="s">
        <v>1839</v>
      </c>
      <c r="G15" s="123">
        <v>0</v>
      </c>
      <c r="H15" s="123">
        <v>0</v>
      </c>
      <c r="I15" s="123">
        <v>17968.5</v>
      </c>
      <c r="J15" s="123">
        <v>0</v>
      </c>
      <c r="K15" s="123">
        <v>1019433.45</v>
      </c>
      <c r="L15" s="123">
        <v>849527.88</v>
      </c>
      <c r="M15" s="123">
        <v>849527.88</v>
      </c>
      <c r="N15" s="123">
        <v>97817.03</v>
      </c>
      <c r="O15" s="123">
        <v>0</v>
      </c>
      <c r="P15" s="123">
        <v>0</v>
      </c>
      <c r="Q15" s="123">
        <v>0</v>
      </c>
      <c r="R15" s="123">
        <v>0</v>
      </c>
      <c r="S15" s="123">
        <v>0</v>
      </c>
      <c r="T15" s="123">
        <v>0</v>
      </c>
      <c r="U15" s="123">
        <v>1037401.95</v>
      </c>
      <c r="V15" s="123">
        <v>867496.38</v>
      </c>
      <c r="W15" s="123">
        <v>867496.38</v>
      </c>
      <c r="X15" s="123">
        <v>115785.53</v>
      </c>
      <c r="Y15" s="19"/>
      <c r="Z15" s="19"/>
      <c r="AA15" s="19"/>
      <c r="AB15" s="19"/>
      <c r="AC15" s="19"/>
      <c r="AD15" s="19"/>
      <c r="AE15" s="19"/>
      <c r="AF15" s="19"/>
      <c r="AG15" s="19"/>
      <c r="AH15" s="19"/>
      <c r="AI15" s="19"/>
    </row>
    <row r="16" spans="1:35" x14ac:dyDescent="0.25">
      <c r="A16" s="119" t="s">
        <v>263</v>
      </c>
      <c r="B16" s="119" t="s">
        <v>262</v>
      </c>
      <c r="C16" s="119" t="s">
        <v>148</v>
      </c>
      <c r="D16" s="120" t="s">
        <v>1209</v>
      </c>
      <c r="E16" s="120" t="s">
        <v>1838</v>
      </c>
      <c r="F16" s="121" t="s">
        <v>1839</v>
      </c>
      <c r="G16" s="123">
        <v>0</v>
      </c>
      <c r="H16" s="123">
        <v>0</v>
      </c>
      <c r="I16" s="123">
        <v>777479.46</v>
      </c>
      <c r="J16" s="123">
        <v>0</v>
      </c>
      <c r="K16" s="123">
        <v>0</v>
      </c>
      <c r="L16" s="123">
        <v>0</v>
      </c>
      <c r="M16" s="123">
        <v>0</v>
      </c>
      <c r="N16" s="123">
        <v>0</v>
      </c>
      <c r="O16" s="123">
        <v>0</v>
      </c>
      <c r="P16" s="123">
        <v>0</v>
      </c>
      <c r="Q16" s="123">
        <v>0</v>
      </c>
      <c r="R16" s="123">
        <v>0</v>
      </c>
      <c r="S16" s="123">
        <v>0</v>
      </c>
      <c r="T16" s="123">
        <v>0</v>
      </c>
      <c r="U16" s="123">
        <v>777479.46</v>
      </c>
      <c r="V16" s="123">
        <v>777479.46</v>
      </c>
      <c r="W16" s="123">
        <v>777479.46</v>
      </c>
      <c r="X16" s="123">
        <v>777479.46</v>
      </c>
      <c r="Y16" s="19"/>
      <c r="Z16" s="19"/>
      <c r="AA16" s="19"/>
      <c r="AB16" s="19"/>
      <c r="AC16" s="19"/>
      <c r="AD16" s="19"/>
      <c r="AE16" s="19"/>
      <c r="AF16" s="19"/>
      <c r="AG16" s="19"/>
      <c r="AH16" s="19"/>
      <c r="AI16" s="19"/>
    </row>
    <row r="17" spans="1:35" x14ac:dyDescent="0.25">
      <c r="A17" s="119" t="s">
        <v>263</v>
      </c>
      <c r="B17" s="119" t="s">
        <v>262</v>
      </c>
      <c r="C17" s="119" t="s">
        <v>148</v>
      </c>
      <c r="D17" s="120" t="s">
        <v>1211</v>
      </c>
      <c r="E17" s="120" t="s">
        <v>1840</v>
      </c>
      <c r="F17" s="121" t="s">
        <v>1839</v>
      </c>
      <c r="G17" s="123">
        <v>0</v>
      </c>
      <c r="H17" s="123">
        <v>0</v>
      </c>
      <c r="I17" s="123">
        <v>119091.66</v>
      </c>
      <c r="J17" s="123">
        <v>5658.5</v>
      </c>
      <c r="K17" s="123">
        <v>544533.74</v>
      </c>
      <c r="L17" s="123">
        <v>2958.36</v>
      </c>
      <c r="M17" s="123">
        <v>2958.36</v>
      </c>
      <c r="N17" s="123">
        <v>2958.36</v>
      </c>
      <c r="O17" s="123">
        <v>0</v>
      </c>
      <c r="P17" s="123">
        <v>0</v>
      </c>
      <c r="Q17" s="123">
        <v>0</v>
      </c>
      <c r="R17" s="123">
        <v>0</v>
      </c>
      <c r="S17" s="123">
        <v>0</v>
      </c>
      <c r="T17" s="123">
        <v>0</v>
      </c>
      <c r="U17" s="123">
        <v>669283.9</v>
      </c>
      <c r="V17" s="123">
        <v>127708.52</v>
      </c>
      <c r="W17" s="123">
        <v>127708.52</v>
      </c>
      <c r="X17" s="123">
        <v>127708.52</v>
      </c>
      <c r="Y17" s="19"/>
      <c r="Z17" s="19"/>
      <c r="AA17" s="19"/>
      <c r="AB17" s="19"/>
      <c r="AC17" s="19"/>
      <c r="AD17" s="19"/>
      <c r="AE17" s="19"/>
      <c r="AF17" s="19"/>
      <c r="AG17" s="19"/>
      <c r="AH17" s="19"/>
      <c r="AI17" s="19"/>
    </row>
    <row r="18" spans="1:35" x14ac:dyDescent="0.25">
      <c r="A18" s="120" t="s">
        <v>263</v>
      </c>
      <c r="B18" s="120" t="s">
        <v>262</v>
      </c>
      <c r="C18" s="120" t="s">
        <v>148</v>
      </c>
      <c r="D18" s="120" t="s">
        <v>1213</v>
      </c>
      <c r="E18" s="120" t="s">
        <v>1840</v>
      </c>
      <c r="F18" s="121" t="s">
        <v>1839</v>
      </c>
      <c r="G18" s="123">
        <v>0</v>
      </c>
      <c r="H18" s="123">
        <v>0</v>
      </c>
      <c r="I18" s="123">
        <v>0</v>
      </c>
      <c r="J18" s="123">
        <v>0</v>
      </c>
      <c r="K18" s="123">
        <v>170046.35</v>
      </c>
      <c r="L18" s="123">
        <v>170046.35</v>
      </c>
      <c r="M18" s="123">
        <v>170046.35</v>
      </c>
      <c r="N18" s="123">
        <v>170046.35</v>
      </c>
      <c r="O18" s="123">
        <v>0</v>
      </c>
      <c r="P18" s="123">
        <v>0</v>
      </c>
      <c r="Q18" s="123">
        <v>0</v>
      </c>
      <c r="R18" s="123">
        <v>0</v>
      </c>
      <c r="S18" s="123">
        <v>0</v>
      </c>
      <c r="T18" s="123">
        <v>0</v>
      </c>
      <c r="U18" s="123">
        <v>170046.35</v>
      </c>
      <c r="V18" s="123">
        <v>170046.35</v>
      </c>
      <c r="W18" s="123">
        <v>170046.35</v>
      </c>
      <c r="X18" s="123">
        <v>170046.35</v>
      </c>
      <c r="Y18" s="19"/>
      <c r="Z18" s="19"/>
      <c r="AA18" s="19"/>
      <c r="AB18" s="19"/>
      <c r="AC18" s="19"/>
      <c r="AD18" s="19"/>
      <c r="AE18" s="19"/>
      <c r="AF18" s="19"/>
      <c r="AG18" s="19"/>
      <c r="AH18" s="19"/>
      <c r="AI18" s="19"/>
    </row>
    <row r="19" spans="1:35" x14ac:dyDescent="0.25">
      <c r="A19" s="119" t="s">
        <v>263</v>
      </c>
      <c r="B19" s="119" t="s">
        <v>262</v>
      </c>
      <c r="C19" s="119" t="s">
        <v>148</v>
      </c>
      <c r="D19" s="120" t="s">
        <v>1213</v>
      </c>
      <c r="E19" s="120" t="s">
        <v>1838</v>
      </c>
      <c r="F19" s="121" t="s">
        <v>1839</v>
      </c>
      <c r="G19" s="123">
        <v>0</v>
      </c>
      <c r="H19" s="123">
        <v>0</v>
      </c>
      <c r="I19" s="123">
        <v>11495</v>
      </c>
      <c r="J19" s="123">
        <v>0</v>
      </c>
      <c r="K19" s="123">
        <v>0</v>
      </c>
      <c r="L19" s="123">
        <v>0</v>
      </c>
      <c r="M19" s="123">
        <v>0</v>
      </c>
      <c r="N19" s="123">
        <v>0</v>
      </c>
      <c r="O19" s="123">
        <v>0</v>
      </c>
      <c r="P19" s="123">
        <v>0</v>
      </c>
      <c r="Q19" s="123">
        <v>0</v>
      </c>
      <c r="R19" s="123">
        <v>0</v>
      </c>
      <c r="S19" s="123">
        <v>0</v>
      </c>
      <c r="T19" s="123">
        <v>0</v>
      </c>
      <c r="U19" s="123">
        <v>11495</v>
      </c>
      <c r="V19" s="123">
        <v>11495</v>
      </c>
      <c r="W19" s="123">
        <v>11495</v>
      </c>
      <c r="X19" s="123">
        <v>11495</v>
      </c>
      <c r="Y19" s="19"/>
      <c r="Z19" s="19"/>
      <c r="AA19" s="19"/>
      <c r="AB19" s="19"/>
      <c r="AC19" s="19"/>
      <c r="AD19" s="19"/>
      <c r="AE19" s="19"/>
      <c r="AF19" s="19"/>
      <c r="AG19" s="19"/>
      <c r="AH19" s="19"/>
      <c r="AI19" s="19"/>
    </row>
    <row r="20" spans="1:35" x14ac:dyDescent="0.25">
      <c r="A20" s="120" t="s">
        <v>263</v>
      </c>
      <c r="B20" s="120" t="s">
        <v>262</v>
      </c>
      <c r="C20" s="120" t="s">
        <v>148</v>
      </c>
      <c r="D20" s="120" t="s">
        <v>1215</v>
      </c>
      <c r="E20" s="120" t="s">
        <v>1840</v>
      </c>
      <c r="F20" s="121" t="s">
        <v>1839</v>
      </c>
      <c r="G20" s="123">
        <v>0</v>
      </c>
      <c r="H20" s="123">
        <v>0</v>
      </c>
      <c r="I20" s="123">
        <v>0</v>
      </c>
      <c r="J20" s="123">
        <v>25194.17</v>
      </c>
      <c r="K20" s="123">
        <v>1032169.99</v>
      </c>
      <c r="L20" s="123">
        <v>860141.66</v>
      </c>
      <c r="M20" s="123">
        <v>860141.66</v>
      </c>
      <c r="N20" s="123">
        <v>538399.4</v>
      </c>
      <c r="O20" s="123">
        <v>0</v>
      </c>
      <c r="P20" s="123">
        <v>0</v>
      </c>
      <c r="Q20" s="123">
        <v>0</v>
      </c>
      <c r="R20" s="123">
        <v>0</v>
      </c>
      <c r="S20" s="123">
        <v>0</v>
      </c>
      <c r="T20" s="123">
        <v>0</v>
      </c>
      <c r="U20" s="123">
        <v>1057364.1599999999</v>
      </c>
      <c r="V20" s="123">
        <v>885335.83</v>
      </c>
      <c r="W20" s="123">
        <v>885335.83</v>
      </c>
      <c r="X20" s="123">
        <v>563593.56999999995</v>
      </c>
      <c r="Y20" s="19"/>
      <c r="Z20" s="19"/>
      <c r="AA20" s="19"/>
      <c r="AB20" s="19"/>
      <c r="AC20" s="19"/>
      <c r="AD20" s="19"/>
      <c r="AE20" s="19"/>
      <c r="AF20" s="19"/>
      <c r="AG20" s="19"/>
      <c r="AH20" s="19"/>
      <c r="AI20" s="19"/>
    </row>
    <row r="21" spans="1:35" x14ac:dyDescent="0.25">
      <c r="A21" s="119" t="s">
        <v>263</v>
      </c>
      <c r="B21" s="119" t="s">
        <v>262</v>
      </c>
      <c r="C21" s="119" t="s">
        <v>148</v>
      </c>
      <c r="D21" s="120" t="s">
        <v>1215</v>
      </c>
      <c r="E21" s="120" t="s">
        <v>1838</v>
      </c>
      <c r="F21" s="121" t="s">
        <v>1839</v>
      </c>
      <c r="G21" s="123">
        <v>0</v>
      </c>
      <c r="H21" s="123">
        <v>0</v>
      </c>
      <c r="I21" s="123">
        <v>18150</v>
      </c>
      <c r="J21" s="123">
        <v>0</v>
      </c>
      <c r="K21" s="123">
        <v>0</v>
      </c>
      <c r="L21" s="123">
        <v>0</v>
      </c>
      <c r="M21" s="123">
        <v>0</v>
      </c>
      <c r="N21" s="123">
        <v>0</v>
      </c>
      <c r="O21" s="123">
        <v>0</v>
      </c>
      <c r="P21" s="123">
        <v>0</v>
      </c>
      <c r="Q21" s="123">
        <v>0</v>
      </c>
      <c r="R21" s="123">
        <v>0</v>
      </c>
      <c r="S21" s="123">
        <v>0</v>
      </c>
      <c r="T21" s="123">
        <v>0</v>
      </c>
      <c r="U21" s="123">
        <v>18150</v>
      </c>
      <c r="V21" s="123">
        <v>18150</v>
      </c>
      <c r="W21" s="123">
        <v>18150</v>
      </c>
      <c r="X21" s="123">
        <v>18150</v>
      </c>
      <c r="Y21" s="19"/>
      <c r="Z21" s="19"/>
      <c r="AA21" s="19"/>
      <c r="AB21" s="19"/>
      <c r="AC21" s="19"/>
      <c r="AD21" s="19"/>
      <c r="AE21" s="19"/>
      <c r="AF21" s="19"/>
      <c r="AG21" s="19"/>
      <c r="AH21" s="19"/>
      <c r="AI21" s="19"/>
    </row>
    <row r="22" spans="1:35" x14ac:dyDescent="0.25">
      <c r="A22" s="119" t="s">
        <v>263</v>
      </c>
      <c r="B22" s="119" t="s">
        <v>262</v>
      </c>
      <c r="C22" s="119" t="s">
        <v>148</v>
      </c>
      <c r="D22" s="120" t="s">
        <v>1217</v>
      </c>
      <c r="E22" s="120" t="s">
        <v>1840</v>
      </c>
      <c r="F22" s="121" t="s">
        <v>1839</v>
      </c>
      <c r="G22" s="123">
        <v>0</v>
      </c>
      <c r="H22" s="123">
        <v>0</v>
      </c>
      <c r="I22" s="123">
        <v>0</v>
      </c>
      <c r="J22" s="123">
        <v>52612.94</v>
      </c>
      <c r="K22" s="123">
        <v>1608081.19</v>
      </c>
      <c r="L22" s="123">
        <v>0</v>
      </c>
      <c r="M22" s="123">
        <v>0</v>
      </c>
      <c r="N22" s="123">
        <v>0</v>
      </c>
      <c r="O22" s="123">
        <v>321616.24</v>
      </c>
      <c r="P22" s="123">
        <v>0</v>
      </c>
      <c r="Q22" s="123">
        <v>0</v>
      </c>
      <c r="R22" s="123">
        <v>0</v>
      </c>
      <c r="S22" s="123">
        <v>0</v>
      </c>
      <c r="T22" s="123">
        <v>0</v>
      </c>
      <c r="U22" s="123">
        <v>1982310.37</v>
      </c>
      <c r="V22" s="123">
        <v>52612.94</v>
      </c>
      <c r="W22" s="123">
        <v>52612.94</v>
      </c>
      <c r="X22" s="123">
        <v>52612.94</v>
      </c>
      <c r="Y22" s="19"/>
      <c r="Z22" s="19"/>
      <c r="AA22" s="19"/>
      <c r="AB22" s="19"/>
      <c r="AC22" s="19"/>
      <c r="AD22" s="19"/>
      <c r="AE22" s="19"/>
      <c r="AF22" s="19"/>
      <c r="AG22" s="19"/>
      <c r="AH22" s="19"/>
      <c r="AI22" s="19"/>
    </row>
    <row r="23" spans="1:35" x14ac:dyDescent="0.25">
      <c r="A23" s="119" t="s">
        <v>263</v>
      </c>
      <c r="B23" s="119" t="s">
        <v>262</v>
      </c>
      <c r="C23" s="119" t="s">
        <v>148</v>
      </c>
      <c r="D23" s="120" t="s">
        <v>1219</v>
      </c>
      <c r="E23" s="120" t="s">
        <v>1840</v>
      </c>
      <c r="F23" s="121" t="s">
        <v>1839</v>
      </c>
      <c r="G23" s="123">
        <v>0</v>
      </c>
      <c r="H23" s="123">
        <v>0</v>
      </c>
      <c r="I23" s="123">
        <v>0</v>
      </c>
      <c r="J23" s="123">
        <v>45666.25</v>
      </c>
      <c r="K23" s="123">
        <v>1847063.81</v>
      </c>
      <c r="L23" s="123">
        <v>1478422.21</v>
      </c>
      <c r="M23" s="123">
        <v>1478422.21</v>
      </c>
      <c r="N23" s="123">
        <v>0</v>
      </c>
      <c r="O23" s="123">
        <v>0</v>
      </c>
      <c r="P23" s="123">
        <v>0</v>
      </c>
      <c r="Q23" s="123">
        <v>0</v>
      </c>
      <c r="R23" s="123">
        <v>0</v>
      </c>
      <c r="S23" s="123">
        <v>0</v>
      </c>
      <c r="T23" s="123">
        <v>0</v>
      </c>
      <c r="U23" s="123">
        <v>1892730.06</v>
      </c>
      <c r="V23" s="123">
        <v>1524088.46</v>
      </c>
      <c r="W23" s="123">
        <v>1524088.46</v>
      </c>
      <c r="X23" s="123">
        <v>45666.25</v>
      </c>
      <c r="Y23" s="19"/>
      <c r="Z23" s="19"/>
      <c r="AA23" s="19"/>
      <c r="AB23" s="19"/>
      <c r="AC23" s="19"/>
      <c r="AD23" s="19"/>
      <c r="AE23" s="19"/>
      <c r="AF23" s="19"/>
      <c r="AG23" s="19"/>
      <c r="AH23" s="19"/>
      <c r="AI23" s="19"/>
    </row>
    <row r="24" spans="1:35" x14ac:dyDescent="0.25">
      <c r="A24" s="119" t="s">
        <v>263</v>
      </c>
      <c r="B24" s="119" t="s">
        <v>262</v>
      </c>
      <c r="C24" s="119" t="s">
        <v>148</v>
      </c>
      <c r="D24" s="120" t="s">
        <v>1221</v>
      </c>
      <c r="E24" s="120" t="s">
        <v>1841</v>
      </c>
      <c r="F24" s="121" t="s">
        <v>1839</v>
      </c>
      <c r="G24" s="123">
        <v>0</v>
      </c>
      <c r="H24" s="123">
        <v>0</v>
      </c>
      <c r="I24" s="123">
        <v>0</v>
      </c>
      <c r="J24" s="123">
        <v>72438.960000000006</v>
      </c>
      <c r="K24" s="123">
        <v>174074.16</v>
      </c>
      <c r="L24" s="123">
        <v>174074.16</v>
      </c>
      <c r="M24" s="123">
        <v>174074.16</v>
      </c>
      <c r="N24" s="123">
        <v>10286.42</v>
      </c>
      <c r="O24" s="123">
        <v>146196.93</v>
      </c>
      <c r="P24" s="123">
        <v>146196.93</v>
      </c>
      <c r="Q24" s="123">
        <v>146196.93</v>
      </c>
      <c r="R24" s="123">
        <v>0</v>
      </c>
      <c r="S24" s="123">
        <v>0</v>
      </c>
      <c r="T24" s="123">
        <v>0</v>
      </c>
      <c r="U24" s="123">
        <v>392710.05</v>
      </c>
      <c r="V24" s="123">
        <v>392710.05</v>
      </c>
      <c r="W24" s="123">
        <v>392710.05</v>
      </c>
      <c r="X24" s="123">
        <v>82725.38</v>
      </c>
      <c r="Y24" s="19"/>
      <c r="Z24" s="19"/>
      <c r="AA24" s="19"/>
      <c r="AB24" s="19"/>
      <c r="AC24" s="19"/>
      <c r="AD24" s="19"/>
      <c r="AE24" s="19"/>
      <c r="AF24" s="19"/>
      <c r="AG24" s="19"/>
      <c r="AH24" s="19"/>
      <c r="AI24" s="19"/>
    </row>
    <row r="25" spans="1:35" x14ac:dyDescent="0.25">
      <c r="A25" s="120" t="s">
        <v>263</v>
      </c>
      <c r="B25" s="120" t="s">
        <v>262</v>
      </c>
      <c r="C25" s="120" t="s">
        <v>148</v>
      </c>
      <c r="D25" s="120" t="s">
        <v>1223</v>
      </c>
      <c r="E25" s="120" t="s">
        <v>1838</v>
      </c>
      <c r="F25" s="121" t="s">
        <v>1839</v>
      </c>
      <c r="G25" s="123">
        <v>0</v>
      </c>
      <c r="H25" s="123">
        <v>0</v>
      </c>
      <c r="I25" s="123">
        <v>0</v>
      </c>
      <c r="J25" s="123">
        <v>4082327.83</v>
      </c>
      <c r="K25" s="123">
        <v>0</v>
      </c>
      <c r="L25" s="123">
        <v>0</v>
      </c>
      <c r="M25" s="123">
        <v>0</v>
      </c>
      <c r="N25" s="123">
        <v>0</v>
      </c>
      <c r="O25" s="123">
        <v>0</v>
      </c>
      <c r="P25" s="123">
        <v>0</v>
      </c>
      <c r="Q25" s="123">
        <v>0</v>
      </c>
      <c r="R25" s="123">
        <v>0</v>
      </c>
      <c r="S25" s="123">
        <v>0</v>
      </c>
      <c r="T25" s="123">
        <v>0</v>
      </c>
      <c r="U25" s="123">
        <v>4082327.83</v>
      </c>
      <c r="V25" s="123">
        <v>4082327.83</v>
      </c>
      <c r="W25" s="123">
        <v>4082327.83</v>
      </c>
      <c r="X25" s="123">
        <v>4082327.83</v>
      </c>
      <c r="Y25" s="19"/>
      <c r="Z25" s="19"/>
      <c r="AA25" s="19"/>
      <c r="AB25" s="19"/>
      <c r="AC25" s="19"/>
      <c r="AD25" s="19"/>
      <c r="AE25" s="19"/>
      <c r="AF25" s="19"/>
      <c r="AG25" s="19"/>
      <c r="AH25" s="19"/>
      <c r="AI25" s="19"/>
    </row>
    <row r="26" spans="1:35" x14ac:dyDescent="0.25">
      <c r="A26" s="119" t="s">
        <v>263</v>
      </c>
      <c r="B26" s="119" t="s">
        <v>262</v>
      </c>
      <c r="C26" s="119" t="s">
        <v>148</v>
      </c>
      <c r="D26" s="120" t="s">
        <v>1225</v>
      </c>
      <c r="E26" s="120" t="s">
        <v>1838</v>
      </c>
      <c r="F26" s="121" t="s">
        <v>1839</v>
      </c>
      <c r="G26" s="123">
        <v>0</v>
      </c>
      <c r="H26" s="123">
        <v>0</v>
      </c>
      <c r="I26" s="123">
        <v>0</v>
      </c>
      <c r="J26" s="123">
        <v>0</v>
      </c>
      <c r="K26" s="123">
        <v>510911.81</v>
      </c>
      <c r="L26" s="123">
        <v>425759.84</v>
      </c>
      <c r="M26" s="123">
        <v>425759.84</v>
      </c>
      <c r="N26" s="123">
        <v>0</v>
      </c>
      <c r="O26" s="123">
        <v>0</v>
      </c>
      <c r="P26" s="123">
        <v>0</v>
      </c>
      <c r="Q26" s="123">
        <v>0</v>
      </c>
      <c r="R26" s="123">
        <v>0</v>
      </c>
      <c r="S26" s="123">
        <v>0</v>
      </c>
      <c r="T26" s="123">
        <v>0</v>
      </c>
      <c r="U26" s="123">
        <v>510911.81</v>
      </c>
      <c r="V26" s="123">
        <v>425759.84</v>
      </c>
      <c r="W26" s="123">
        <v>425759.84</v>
      </c>
      <c r="X26" s="123">
        <v>0</v>
      </c>
      <c r="Y26" s="19"/>
      <c r="Z26" s="19"/>
      <c r="AA26" s="19"/>
      <c r="AB26" s="19"/>
      <c r="AC26" s="19"/>
      <c r="AD26" s="19"/>
      <c r="AE26" s="19"/>
      <c r="AF26" s="19"/>
      <c r="AG26" s="19"/>
      <c r="AH26" s="19"/>
      <c r="AI26" s="19"/>
    </row>
    <row r="27" spans="1:35" x14ac:dyDescent="0.25">
      <c r="A27" s="120" t="s">
        <v>263</v>
      </c>
      <c r="B27" s="120" t="s">
        <v>262</v>
      </c>
      <c r="C27" s="120" t="s">
        <v>148</v>
      </c>
      <c r="D27" s="120" t="s">
        <v>1226</v>
      </c>
      <c r="E27" s="120" t="s">
        <v>1838</v>
      </c>
      <c r="F27" s="121" t="s">
        <v>1839</v>
      </c>
      <c r="G27" s="123">
        <v>0</v>
      </c>
      <c r="H27" s="123">
        <v>0</v>
      </c>
      <c r="I27" s="123">
        <v>0</v>
      </c>
      <c r="J27" s="123">
        <v>0</v>
      </c>
      <c r="K27" s="123">
        <v>218642.27</v>
      </c>
      <c r="L27" s="123">
        <v>0</v>
      </c>
      <c r="M27" s="123">
        <v>0</v>
      </c>
      <c r="N27" s="123">
        <v>0</v>
      </c>
      <c r="O27" s="123">
        <v>43728.45</v>
      </c>
      <c r="P27" s="123">
        <v>0</v>
      </c>
      <c r="Q27" s="123">
        <v>0</v>
      </c>
      <c r="R27" s="123">
        <v>0</v>
      </c>
      <c r="S27" s="123">
        <v>0</v>
      </c>
      <c r="T27" s="123">
        <v>0</v>
      </c>
      <c r="U27" s="123">
        <v>262370.71999999997</v>
      </c>
      <c r="V27" s="123">
        <v>0</v>
      </c>
      <c r="W27" s="123">
        <v>0</v>
      </c>
      <c r="X27" s="123">
        <v>0</v>
      </c>
      <c r="Y27" s="19"/>
      <c r="Z27" s="19"/>
      <c r="AA27" s="19"/>
      <c r="AB27" s="19"/>
      <c r="AC27" s="19"/>
      <c r="AD27" s="19"/>
      <c r="AE27" s="19"/>
      <c r="AF27" s="19"/>
      <c r="AG27" s="19"/>
      <c r="AH27" s="19"/>
      <c r="AI27" s="19"/>
    </row>
    <row r="28" spans="1:35" ht="45" x14ac:dyDescent="0.25">
      <c r="A28" s="119" t="s">
        <v>267</v>
      </c>
      <c r="B28" s="119" t="s">
        <v>266</v>
      </c>
      <c r="C28" s="119" t="s">
        <v>115</v>
      </c>
      <c r="D28" s="120" t="s">
        <v>1227</v>
      </c>
      <c r="E28" s="120" t="s">
        <v>1842</v>
      </c>
      <c r="F28" s="121" t="s">
        <v>1843</v>
      </c>
      <c r="G28" s="123">
        <v>41162.93</v>
      </c>
      <c r="H28" s="123">
        <v>60113.599999999999</v>
      </c>
      <c r="I28" s="123">
        <v>16253.21</v>
      </c>
      <c r="J28" s="123">
        <v>0</v>
      </c>
      <c r="K28" s="123">
        <v>0</v>
      </c>
      <c r="L28" s="123">
        <v>0</v>
      </c>
      <c r="M28" s="123">
        <v>0</v>
      </c>
      <c r="N28" s="123">
        <v>0</v>
      </c>
      <c r="O28" s="123">
        <v>0</v>
      </c>
      <c r="P28" s="123">
        <v>0</v>
      </c>
      <c r="Q28" s="123">
        <v>0</v>
      </c>
      <c r="R28" s="123">
        <v>0</v>
      </c>
      <c r="S28" s="123">
        <v>0</v>
      </c>
      <c r="T28" s="123">
        <v>0</v>
      </c>
      <c r="U28" s="123">
        <v>117529.74</v>
      </c>
      <c r="V28" s="123">
        <v>117529.74</v>
      </c>
      <c r="W28" s="123">
        <v>117529.74</v>
      </c>
      <c r="X28" s="123">
        <v>117529.74</v>
      </c>
      <c r="Y28" s="19"/>
      <c r="Z28" s="19"/>
      <c r="AA28" s="19"/>
      <c r="AB28" s="19"/>
      <c r="AC28" s="19"/>
      <c r="AD28" s="19"/>
      <c r="AE28" s="19"/>
      <c r="AF28" s="19"/>
      <c r="AG28" s="19"/>
      <c r="AH28" s="19"/>
      <c r="AI28" s="19"/>
    </row>
    <row r="29" spans="1:35" x14ac:dyDescent="0.25">
      <c r="A29" s="119" t="s">
        <v>267</v>
      </c>
      <c r="B29" s="119" t="s">
        <v>266</v>
      </c>
      <c r="C29" s="119" t="s">
        <v>115</v>
      </c>
      <c r="D29" s="120" t="s">
        <v>1227</v>
      </c>
      <c r="E29" s="120" t="s">
        <v>1844</v>
      </c>
      <c r="F29" s="121" t="s">
        <v>1845</v>
      </c>
      <c r="G29" s="123">
        <v>0</v>
      </c>
      <c r="H29" s="123">
        <v>817541.83</v>
      </c>
      <c r="I29" s="123">
        <v>467038.93</v>
      </c>
      <c r="J29" s="123">
        <v>30349.27</v>
      </c>
      <c r="K29" s="123">
        <v>24987.79</v>
      </c>
      <c r="L29" s="123">
        <v>0</v>
      </c>
      <c r="M29" s="123">
        <v>0</v>
      </c>
      <c r="N29" s="123">
        <v>0</v>
      </c>
      <c r="O29" s="123">
        <v>0</v>
      </c>
      <c r="P29" s="123">
        <v>0</v>
      </c>
      <c r="Q29" s="123">
        <v>0</v>
      </c>
      <c r="R29" s="123">
        <v>0</v>
      </c>
      <c r="S29" s="123">
        <v>0</v>
      </c>
      <c r="T29" s="123">
        <v>0</v>
      </c>
      <c r="U29" s="123">
        <v>1339917.82</v>
      </c>
      <c r="V29" s="123">
        <v>1314930.03</v>
      </c>
      <c r="W29" s="123">
        <v>1314930.03</v>
      </c>
      <c r="X29" s="123">
        <v>1314930.03</v>
      </c>
      <c r="Y29" s="19"/>
      <c r="Z29" s="19"/>
      <c r="AA29" s="19"/>
      <c r="AB29" s="19"/>
      <c r="AC29" s="19"/>
      <c r="AD29" s="19"/>
      <c r="AE29" s="19"/>
      <c r="AF29" s="19"/>
      <c r="AG29" s="19"/>
      <c r="AH29" s="19"/>
      <c r="AI29" s="19"/>
    </row>
    <row r="30" spans="1:35" ht="30" x14ac:dyDescent="0.25">
      <c r="A30" s="119" t="s">
        <v>267</v>
      </c>
      <c r="B30" s="119" t="s">
        <v>266</v>
      </c>
      <c r="C30" s="119" t="s">
        <v>115</v>
      </c>
      <c r="D30" s="120" t="s">
        <v>1229</v>
      </c>
      <c r="E30" s="120" t="s">
        <v>1846</v>
      </c>
      <c r="F30" s="121" t="s">
        <v>1847</v>
      </c>
      <c r="G30" s="123">
        <v>0</v>
      </c>
      <c r="H30" s="123">
        <v>6995.26</v>
      </c>
      <c r="I30" s="123">
        <v>21087.040000000001</v>
      </c>
      <c r="J30" s="123">
        <v>0</v>
      </c>
      <c r="K30" s="123">
        <v>0</v>
      </c>
      <c r="L30" s="123">
        <v>0</v>
      </c>
      <c r="M30" s="123">
        <v>0</v>
      </c>
      <c r="N30" s="123">
        <v>0</v>
      </c>
      <c r="O30" s="123">
        <v>0</v>
      </c>
      <c r="P30" s="123">
        <v>0</v>
      </c>
      <c r="Q30" s="123">
        <v>0</v>
      </c>
      <c r="R30" s="123">
        <v>0</v>
      </c>
      <c r="S30" s="123">
        <v>0</v>
      </c>
      <c r="T30" s="123">
        <v>0</v>
      </c>
      <c r="U30" s="123">
        <v>28082.3</v>
      </c>
      <c r="V30" s="123">
        <v>28082.3</v>
      </c>
      <c r="W30" s="123">
        <v>28082.3</v>
      </c>
      <c r="X30" s="123">
        <v>28082.3</v>
      </c>
      <c r="Y30" s="19"/>
      <c r="Z30" s="19"/>
      <c r="AA30" s="19"/>
      <c r="AB30" s="19"/>
      <c r="AC30" s="19"/>
      <c r="AD30" s="19"/>
      <c r="AE30" s="19"/>
      <c r="AF30" s="19"/>
      <c r="AG30" s="19"/>
      <c r="AH30" s="19"/>
      <c r="AI30" s="19"/>
    </row>
    <row r="31" spans="1:35" x14ac:dyDescent="0.25">
      <c r="A31" s="119" t="s">
        <v>267</v>
      </c>
      <c r="B31" s="119" t="s">
        <v>266</v>
      </c>
      <c r="C31" s="119" t="s">
        <v>115</v>
      </c>
      <c r="D31" s="120" t="s">
        <v>1229</v>
      </c>
      <c r="E31" s="120" t="s">
        <v>1848</v>
      </c>
      <c r="F31" s="121" t="s">
        <v>1849</v>
      </c>
      <c r="G31" s="123">
        <v>0</v>
      </c>
      <c r="H31" s="123">
        <v>0</v>
      </c>
      <c r="I31" s="123">
        <v>238.35</v>
      </c>
      <c r="J31" s="123">
        <v>0</v>
      </c>
      <c r="K31" s="123">
        <v>0</v>
      </c>
      <c r="L31" s="123">
        <v>0</v>
      </c>
      <c r="M31" s="123">
        <v>0</v>
      </c>
      <c r="N31" s="123">
        <v>0</v>
      </c>
      <c r="O31" s="123">
        <v>0</v>
      </c>
      <c r="P31" s="123">
        <v>0</v>
      </c>
      <c r="Q31" s="123">
        <v>0</v>
      </c>
      <c r="R31" s="123">
        <v>0</v>
      </c>
      <c r="S31" s="123">
        <v>0</v>
      </c>
      <c r="T31" s="123">
        <v>0</v>
      </c>
      <c r="U31" s="123">
        <v>238.35</v>
      </c>
      <c r="V31" s="123">
        <v>238.35</v>
      </c>
      <c r="W31" s="123">
        <v>238.35</v>
      </c>
      <c r="X31" s="123">
        <v>238.35</v>
      </c>
      <c r="Y31" s="19"/>
      <c r="Z31" s="19"/>
      <c r="AA31" s="19"/>
      <c r="AB31" s="19"/>
      <c r="AC31" s="19"/>
      <c r="AD31" s="19"/>
      <c r="AE31" s="19"/>
      <c r="AF31" s="19"/>
      <c r="AG31" s="19"/>
      <c r="AH31" s="19"/>
      <c r="AI31" s="19"/>
    </row>
    <row r="32" spans="1:35" x14ac:dyDescent="0.25">
      <c r="A32" s="119" t="s">
        <v>267</v>
      </c>
      <c r="B32" s="119" t="s">
        <v>266</v>
      </c>
      <c r="C32" s="119" t="s">
        <v>115</v>
      </c>
      <c r="D32" s="120" t="s">
        <v>1229</v>
      </c>
      <c r="E32" s="120" t="s">
        <v>1850</v>
      </c>
      <c r="F32" s="121" t="s">
        <v>1851</v>
      </c>
      <c r="G32" s="123">
        <v>0</v>
      </c>
      <c r="H32" s="123">
        <v>2238.48</v>
      </c>
      <c r="I32" s="123">
        <v>6905.18</v>
      </c>
      <c r="J32" s="123">
        <v>0</v>
      </c>
      <c r="K32" s="123">
        <v>0</v>
      </c>
      <c r="L32" s="123">
        <v>0</v>
      </c>
      <c r="M32" s="123">
        <v>0</v>
      </c>
      <c r="N32" s="123">
        <v>0</v>
      </c>
      <c r="O32" s="123">
        <v>0</v>
      </c>
      <c r="P32" s="123">
        <v>0</v>
      </c>
      <c r="Q32" s="123">
        <v>0</v>
      </c>
      <c r="R32" s="123">
        <v>0</v>
      </c>
      <c r="S32" s="123">
        <v>0</v>
      </c>
      <c r="T32" s="123">
        <v>0</v>
      </c>
      <c r="U32" s="123">
        <v>9143.66</v>
      </c>
      <c r="V32" s="123">
        <v>9143.66</v>
      </c>
      <c r="W32" s="123">
        <v>9143.66</v>
      </c>
      <c r="X32" s="123">
        <v>9143.66</v>
      </c>
      <c r="Y32" s="19"/>
      <c r="Z32" s="19"/>
      <c r="AA32" s="19"/>
      <c r="AB32" s="19"/>
      <c r="AC32" s="19"/>
      <c r="AD32" s="19"/>
      <c r="AE32" s="19"/>
      <c r="AF32" s="19"/>
      <c r="AG32" s="19"/>
      <c r="AH32" s="19"/>
      <c r="AI32" s="19"/>
    </row>
    <row r="33" spans="1:35" ht="30" x14ac:dyDescent="0.25">
      <c r="A33" s="119" t="s">
        <v>267</v>
      </c>
      <c r="B33" s="119" t="s">
        <v>269</v>
      </c>
      <c r="C33" s="119" t="s">
        <v>149</v>
      </c>
      <c r="D33" s="120" t="s">
        <v>1231</v>
      </c>
      <c r="E33" s="120" t="s">
        <v>1852</v>
      </c>
      <c r="F33" s="121" t="s">
        <v>1853</v>
      </c>
      <c r="G33" s="123">
        <v>0</v>
      </c>
      <c r="H33" s="123">
        <v>7000</v>
      </c>
      <c r="I33" s="123">
        <v>98000</v>
      </c>
      <c r="J33" s="123">
        <v>0</v>
      </c>
      <c r="K33" s="123">
        <v>595447.18000000005</v>
      </c>
      <c r="L33" s="123">
        <v>0</v>
      </c>
      <c r="M33" s="123">
        <v>0</v>
      </c>
      <c r="N33" s="123">
        <v>0</v>
      </c>
      <c r="O33" s="123">
        <v>0</v>
      </c>
      <c r="P33" s="123">
        <v>0</v>
      </c>
      <c r="Q33" s="123">
        <v>0</v>
      </c>
      <c r="R33" s="123">
        <v>0</v>
      </c>
      <c r="S33" s="123">
        <v>0</v>
      </c>
      <c r="T33" s="123">
        <v>0</v>
      </c>
      <c r="U33" s="123">
        <v>700447.18</v>
      </c>
      <c r="V33" s="123">
        <v>105000</v>
      </c>
      <c r="W33" s="123">
        <v>105000</v>
      </c>
      <c r="X33" s="123">
        <v>105000</v>
      </c>
      <c r="Y33" s="19"/>
      <c r="Z33" s="19"/>
      <c r="AA33" s="19"/>
      <c r="AB33" s="19"/>
      <c r="AC33" s="19"/>
      <c r="AD33" s="19"/>
      <c r="AE33" s="19"/>
      <c r="AF33" s="19"/>
      <c r="AG33" s="19"/>
      <c r="AH33" s="19"/>
      <c r="AI33" s="19"/>
    </row>
    <row r="34" spans="1:35" ht="30" x14ac:dyDescent="0.25">
      <c r="A34" s="119" t="s">
        <v>267</v>
      </c>
      <c r="B34" s="119" t="s">
        <v>269</v>
      </c>
      <c r="C34" s="119" t="s">
        <v>149</v>
      </c>
      <c r="D34" s="120" t="s">
        <v>1231</v>
      </c>
      <c r="E34" s="120" t="s">
        <v>1854</v>
      </c>
      <c r="F34" s="121" t="s">
        <v>1855</v>
      </c>
      <c r="G34" s="123">
        <v>0</v>
      </c>
      <c r="H34" s="123">
        <v>229739.4</v>
      </c>
      <c r="I34" s="123">
        <v>2220547.69</v>
      </c>
      <c r="J34" s="123">
        <v>3694763.51</v>
      </c>
      <c r="K34" s="123">
        <v>19889247.25</v>
      </c>
      <c r="L34" s="123">
        <v>19886610.48</v>
      </c>
      <c r="M34" s="123">
        <v>8281214.6399999997</v>
      </c>
      <c r="N34" s="123">
        <v>0</v>
      </c>
      <c r="O34" s="123">
        <v>0</v>
      </c>
      <c r="P34" s="123">
        <v>0</v>
      </c>
      <c r="Q34" s="123">
        <v>0</v>
      </c>
      <c r="R34" s="123">
        <v>0</v>
      </c>
      <c r="S34" s="123">
        <v>0</v>
      </c>
      <c r="T34" s="123">
        <v>0</v>
      </c>
      <c r="U34" s="123">
        <v>26034297.850000001</v>
      </c>
      <c r="V34" s="123">
        <v>26031661.079999998</v>
      </c>
      <c r="W34" s="123">
        <v>14426265.24</v>
      </c>
      <c r="X34" s="123">
        <v>6145050.5999999996</v>
      </c>
      <c r="Y34" s="19"/>
      <c r="Z34" s="19"/>
      <c r="AA34" s="19"/>
      <c r="AB34" s="19"/>
      <c r="AC34" s="19"/>
      <c r="AD34" s="19"/>
      <c r="AE34" s="19"/>
      <c r="AF34" s="19"/>
      <c r="AG34" s="19"/>
      <c r="AH34" s="19"/>
      <c r="AI34" s="19"/>
    </row>
    <row r="35" spans="1:35" ht="30" x14ac:dyDescent="0.25">
      <c r="A35" s="119" t="s">
        <v>267</v>
      </c>
      <c r="B35" s="119" t="s">
        <v>269</v>
      </c>
      <c r="C35" s="119" t="s">
        <v>149</v>
      </c>
      <c r="D35" s="120" t="s">
        <v>1233</v>
      </c>
      <c r="E35" s="120" t="s">
        <v>1856</v>
      </c>
      <c r="F35" s="121" t="s">
        <v>1857</v>
      </c>
      <c r="G35" s="123">
        <v>0</v>
      </c>
      <c r="H35" s="123">
        <v>0</v>
      </c>
      <c r="I35" s="123">
        <v>21114.38</v>
      </c>
      <c r="J35" s="123">
        <v>144211.91</v>
      </c>
      <c r="K35" s="123">
        <v>681904.03</v>
      </c>
      <c r="L35" s="123">
        <v>5964.42</v>
      </c>
      <c r="M35" s="123">
        <v>5964.42</v>
      </c>
      <c r="N35" s="123">
        <v>5964.42</v>
      </c>
      <c r="O35" s="123">
        <v>0</v>
      </c>
      <c r="P35" s="123">
        <v>0</v>
      </c>
      <c r="Q35" s="123">
        <v>0</v>
      </c>
      <c r="R35" s="123">
        <v>0</v>
      </c>
      <c r="S35" s="123">
        <v>0</v>
      </c>
      <c r="T35" s="123">
        <v>0</v>
      </c>
      <c r="U35" s="123">
        <v>847230.32</v>
      </c>
      <c r="V35" s="123">
        <v>171290.71</v>
      </c>
      <c r="W35" s="123">
        <v>171290.71</v>
      </c>
      <c r="X35" s="123">
        <v>171290.71</v>
      </c>
      <c r="Y35" s="19"/>
      <c r="Z35" s="19"/>
      <c r="AA35" s="19"/>
      <c r="AB35" s="19"/>
      <c r="AC35" s="19"/>
      <c r="AD35" s="19"/>
      <c r="AE35" s="19"/>
      <c r="AF35" s="19"/>
      <c r="AG35" s="19"/>
      <c r="AH35" s="19"/>
      <c r="AI35" s="19"/>
    </row>
    <row r="36" spans="1:35" ht="30" x14ac:dyDescent="0.25">
      <c r="A36" s="119" t="s">
        <v>267</v>
      </c>
      <c r="B36" s="119" t="s">
        <v>269</v>
      </c>
      <c r="C36" s="119" t="s">
        <v>149</v>
      </c>
      <c r="D36" s="120" t="s">
        <v>1234</v>
      </c>
      <c r="E36" s="120" t="s">
        <v>1832</v>
      </c>
      <c r="F36" s="121" t="s">
        <v>1833</v>
      </c>
      <c r="G36" s="123">
        <v>0</v>
      </c>
      <c r="H36" s="123">
        <v>3376.28</v>
      </c>
      <c r="I36" s="123">
        <v>29255.33</v>
      </c>
      <c r="J36" s="123">
        <v>258680.72</v>
      </c>
      <c r="K36" s="123">
        <v>0.01</v>
      </c>
      <c r="L36" s="123">
        <v>0</v>
      </c>
      <c r="M36" s="123">
        <v>0</v>
      </c>
      <c r="N36" s="123">
        <v>0</v>
      </c>
      <c r="O36" s="123">
        <v>345273.23</v>
      </c>
      <c r="P36" s="123">
        <v>0</v>
      </c>
      <c r="Q36" s="123">
        <v>0</v>
      </c>
      <c r="R36" s="123">
        <v>68633.960000000006</v>
      </c>
      <c r="S36" s="123">
        <v>0</v>
      </c>
      <c r="T36" s="123">
        <v>0</v>
      </c>
      <c r="U36" s="123">
        <v>705219.53</v>
      </c>
      <c r="V36" s="123">
        <v>291312.33</v>
      </c>
      <c r="W36" s="123">
        <v>291312.33</v>
      </c>
      <c r="X36" s="123">
        <v>291312.33</v>
      </c>
      <c r="Y36" s="19"/>
      <c r="Z36" s="19"/>
      <c r="AA36" s="19"/>
      <c r="AB36" s="19"/>
      <c r="AC36" s="19"/>
      <c r="AD36" s="19"/>
      <c r="AE36" s="19"/>
      <c r="AF36" s="19"/>
      <c r="AG36" s="19"/>
      <c r="AH36" s="19"/>
      <c r="AI36" s="19"/>
    </row>
    <row r="37" spans="1:35" ht="30" x14ac:dyDescent="0.25">
      <c r="A37" s="119" t="s">
        <v>267</v>
      </c>
      <c r="B37" s="119" t="s">
        <v>269</v>
      </c>
      <c r="C37" s="119" t="s">
        <v>149</v>
      </c>
      <c r="D37" s="120" t="s">
        <v>1234</v>
      </c>
      <c r="E37" s="120" t="s">
        <v>1858</v>
      </c>
      <c r="F37" s="121" t="s">
        <v>1859</v>
      </c>
      <c r="G37" s="123">
        <v>0</v>
      </c>
      <c r="H37" s="123">
        <v>0</v>
      </c>
      <c r="I37" s="123">
        <v>74.12</v>
      </c>
      <c r="J37" s="123">
        <v>3189.41</v>
      </c>
      <c r="K37" s="123">
        <v>0</v>
      </c>
      <c r="L37" s="123">
        <v>0</v>
      </c>
      <c r="M37" s="123">
        <v>0</v>
      </c>
      <c r="N37" s="123">
        <v>0</v>
      </c>
      <c r="O37" s="123">
        <v>0</v>
      </c>
      <c r="P37" s="123">
        <v>0</v>
      </c>
      <c r="Q37" s="123">
        <v>0</v>
      </c>
      <c r="R37" s="123">
        <v>0</v>
      </c>
      <c r="S37" s="123">
        <v>0</v>
      </c>
      <c r="T37" s="123">
        <v>0</v>
      </c>
      <c r="U37" s="123">
        <v>3263.53</v>
      </c>
      <c r="V37" s="123">
        <v>3263.53</v>
      </c>
      <c r="W37" s="123">
        <v>3263.53</v>
      </c>
      <c r="X37" s="123">
        <v>3263.53</v>
      </c>
      <c r="Y37" s="19"/>
      <c r="Z37" s="19"/>
      <c r="AA37" s="19"/>
      <c r="AB37" s="19"/>
      <c r="AC37" s="19"/>
      <c r="AD37" s="19"/>
      <c r="AE37" s="19"/>
      <c r="AF37" s="19"/>
      <c r="AG37" s="19"/>
      <c r="AH37" s="19"/>
      <c r="AI37" s="19"/>
    </row>
    <row r="38" spans="1:35" ht="30" x14ac:dyDescent="0.25">
      <c r="A38" s="119" t="s">
        <v>267</v>
      </c>
      <c r="B38" s="119" t="s">
        <v>269</v>
      </c>
      <c r="C38" s="119" t="s">
        <v>149</v>
      </c>
      <c r="D38" s="120" t="s">
        <v>1234</v>
      </c>
      <c r="E38" s="120" t="s">
        <v>1834</v>
      </c>
      <c r="F38" s="121" t="s">
        <v>1835</v>
      </c>
      <c r="G38" s="123">
        <v>0</v>
      </c>
      <c r="H38" s="123">
        <v>1080.4100000000001</v>
      </c>
      <c r="I38" s="123">
        <v>7428.19</v>
      </c>
      <c r="J38" s="123">
        <v>78190.47</v>
      </c>
      <c r="K38" s="123">
        <v>0.01</v>
      </c>
      <c r="L38" s="123">
        <v>0</v>
      </c>
      <c r="M38" s="123">
        <v>0</v>
      </c>
      <c r="N38" s="123">
        <v>0</v>
      </c>
      <c r="O38" s="123">
        <v>121658.83</v>
      </c>
      <c r="P38" s="123">
        <v>0</v>
      </c>
      <c r="Q38" s="123">
        <v>0</v>
      </c>
      <c r="R38" s="123">
        <v>28404.22</v>
      </c>
      <c r="S38" s="123">
        <v>0</v>
      </c>
      <c r="T38" s="123">
        <v>0</v>
      </c>
      <c r="U38" s="123">
        <v>236762.13</v>
      </c>
      <c r="V38" s="123">
        <v>86699.07</v>
      </c>
      <c r="W38" s="123">
        <v>86699.07</v>
      </c>
      <c r="X38" s="123">
        <v>86699.07</v>
      </c>
      <c r="Y38" s="19"/>
      <c r="Z38" s="19"/>
      <c r="AA38" s="19"/>
      <c r="AB38" s="19"/>
      <c r="AC38" s="19"/>
      <c r="AD38" s="19"/>
      <c r="AE38" s="19"/>
      <c r="AF38" s="19"/>
      <c r="AG38" s="19"/>
      <c r="AH38" s="19"/>
      <c r="AI38" s="19"/>
    </row>
    <row r="39" spans="1:35" ht="30" x14ac:dyDescent="0.25">
      <c r="A39" s="120" t="s">
        <v>271</v>
      </c>
      <c r="B39" s="120" t="s">
        <v>270</v>
      </c>
      <c r="C39" s="120" t="s">
        <v>2853</v>
      </c>
      <c r="D39" s="120" t="s">
        <v>1235</v>
      </c>
      <c r="E39" s="120" t="s">
        <v>2704</v>
      </c>
      <c r="F39" s="121" t="s">
        <v>1833</v>
      </c>
      <c r="G39" s="123">
        <v>0</v>
      </c>
      <c r="H39" s="123">
        <v>0</v>
      </c>
      <c r="I39" s="123">
        <v>0</v>
      </c>
      <c r="J39" s="123">
        <v>0</v>
      </c>
      <c r="K39" s="123">
        <v>0.01</v>
      </c>
      <c r="L39" s="123">
        <v>0</v>
      </c>
      <c r="M39" s="123">
        <v>0</v>
      </c>
      <c r="N39" s="123">
        <v>0</v>
      </c>
      <c r="O39" s="123">
        <v>0</v>
      </c>
      <c r="P39" s="123">
        <v>0</v>
      </c>
      <c r="Q39" s="123">
        <v>0</v>
      </c>
      <c r="R39" s="123">
        <v>0</v>
      </c>
      <c r="S39" s="123">
        <v>0</v>
      </c>
      <c r="T39" s="123">
        <v>0</v>
      </c>
      <c r="U39" s="123">
        <v>0.01</v>
      </c>
      <c r="V39" s="123">
        <v>0</v>
      </c>
      <c r="W39" s="123">
        <v>0</v>
      </c>
      <c r="X39" s="123">
        <v>0</v>
      </c>
      <c r="Y39" s="19"/>
      <c r="Z39" s="19"/>
      <c r="AA39" s="19"/>
      <c r="AB39" s="19"/>
      <c r="AC39" s="19"/>
      <c r="AD39" s="19"/>
      <c r="AE39" s="19"/>
      <c r="AF39" s="19"/>
      <c r="AG39" s="19"/>
      <c r="AH39" s="19"/>
      <c r="AI39" s="19"/>
    </row>
    <row r="40" spans="1:35" x14ac:dyDescent="0.25">
      <c r="A40" s="120" t="s">
        <v>271</v>
      </c>
      <c r="B40" s="120" t="s">
        <v>270</v>
      </c>
      <c r="C40" s="120" t="s">
        <v>2853</v>
      </c>
      <c r="D40" s="120" t="s">
        <v>1235</v>
      </c>
      <c r="E40" s="120" t="s">
        <v>2705</v>
      </c>
      <c r="F40" s="121" t="s">
        <v>1859</v>
      </c>
      <c r="G40" s="123">
        <v>0</v>
      </c>
      <c r="H40" s="123">
        <v>0</v>
      </c>
      <c r="I40" s="123">
        <v>0</v>
      </c>
      <c r="J40" s="123">
        <v>0</v>
      </c>
      <c r="K40" s="123">
        <v>0.01</v>
      </c>
      <c r="L40" s="123">
        <v>0</v>
      </c>
      <c r="M40" s="123">
        <v>0</v>
      </c>
      <c r="N40" s="123">
        <v>0</v>
      </c>
      <c r="O40" s="123">
        <v>0</v>
      </c>
      <c r="P40" s="123">
        <v>0</v>
      </c>
      <c r="Q40" s="123">
        <v>0</v>
      </c>
      <c r="R40" s="123">
        <v>0</v>
      </c>
      <c r="S40" s="123">
        <v>0</v>
      </c>
      <c r="T40" s="123">
        <v>0</v>
      </c>
      <c r="U40" s="123">
        <v>0.01</v>
      </c>
      <c r="V40" s="123">
        <v>0</v>
      </c>
      <c r="W40" s="123">
        <v>0</v>
      </c>
      <c r="X40" s="123">
        <v>0</v>
      </c>
      <c r="Y40" s="19"/>
      <c r="Z40" s="19"/>
      <c r="AA40" s="19"/>
      <c r="AB40" s="19"/>
      <c r="AC40" s="19"/>
      <c r="AD40" s="19"/>
      <c r="AE40" s="19"/>
      <c r="AF40" s="19"/>
      <c r="AG40" s="19"/>
      <c r="AH40" s="19"/>
      <c r="AI40" s="19"/>
    </row>
    <row r="41" spans="1:35" x14ac:dyDescent="0.25">
      <c r="A41" s="119" t="s">
        <v>271</v>
      </c>
      <c r="B41" s="119" t="s">
        <v>270</v>
      </c>
      <c r="C41" s="119" t="s">
        <v>2853</v>
      </c>
      <c r="D41" s="120" t="s">
        <v>1235</v>
      </c>
      <c r="E41" s="120" t="s">
        <v>2706</v>
      </c>
      <c r="F41" s="121" t="s">
        <v>1835</v>
      </c>
      <c r="G41" s="123">
        <v>0</v>
      </c>
      <c r="H41" s="123">
        <v>0</v>
      </c>
      <c r="I41" s="123">
        <v>0</v>
      </c>
      <c r="J41" s="123">
        <v>0</v>
      </c>
      <c r="K41" s="123">
        <v>0.01</v>
      </c>
      <c r="L41" s="123">
        <v>0</v>
      </c>
      <c r="M41" s="123">
        <v>0</v>
      </c>
      <c r="N41" s="123">
        <v>0</v>
      </c>
      <c r="O41" s="123">
        <v>0</v>
      </c>
      <c r="P41" s="123">
        <v>0</v>
      </c>
      <c r="Q41" s="123">
        <v>0</v>
      </c>
      <c r="R41" s="123">
        <v>0</v>
      </c>
      <c r="S41" s="123">
        <v>0</v>
      </c>
      <c r="T41" s="123">
        <v>0</v>
      </c>
      <c r="U41" s="123">
        <v>0.01</v>
      </c>
      <c r="V41" s="123">
        <v>0</v>
      </c>
      <c r="W41" s="123">
        <v>0</v>
      </c>
      <c r="X41" s="123">
        <v>0</v>
      </c>
      <c r="Y41" s="19"/>
      <c r="Z41" s="19"/>
      <c r="AA41" s="19"/>
      <c r="AB41" s="19"/>
      <c r="AC41" s="19"/>
      <c r="AD41" s="19"/>
      <c r="AE41" s="19"/>
      <c r="AF41" s="19"/>
      <c r="AG41" s="19"/>
      <c r="AH41" s="19"/>
      <c r="AI41" s="19"/>
    </row>
    <row r="42" spans="1:35" ht="30" x14ac:dyDescent="0.25">
      <c r="A42" s="119" t="s">
        <v>271</v>
      </c>
      <c r="B42" s="119" t="s">
        <v>270</v>
      </c>
      <c r="C42" s="119" t="s">
        <v>2853</v>
      </c>
      <c r="D42" s="120" t="s">
        <v>1235</v>
      </c>
      <c r="E42" s="120" t="s">
        <v>2627</v>
      </c>
      <c r="F42" s="121" t="s">
        <v>2628</v>
      </c>
      <c r="G42" s="123">
        <v>0</v>
      </c>
      <c r="H42" s="123">
        <v>0</v>
      </c>
      <c r="I42" s="123">
        <v>0</v>
      </c>
      <c r="J42" s="123">
        <v>0</v>
      </c>
      <c r="K42" s="123">
        <v>259364.09</v>
      </c>
      <c r="L42" s="123">
        <v>91526.99</v>
      </c>
      <c r="M42" s="123">
        <v>91526.99</v>
      </c>
      <c r="N42" s="123">
        <v>91526.99</v>
      </c>
      <c r="O42" s="123">
        <v>0</v>
      </c>
      <c r="P42" s="123">
        <v>0</v>
      </c>
      <c r="Q42" s="123">
        <v>0</v>
      </c>
      <c r="R42" s="123">
        <v>0</v>
      </c>
      <c r="S42" s="123">
        <v>0</v>
      </c>
      <c r="T42" s="123">
        <v>0</v>
      </c>
      <c r="U42" s="123">
        <v>259364.09</v>
      </c>
      <c r="V42" s="123">
        <v>91526.99</v>
      </c>
      <c r="W42" s="123">
        <v>91526.99</v>
      </c>
      <c r="X42" s="123">
        <v>91526.99</v>
      </c>
      <c r="Y42" s="19"/>
      <c r="Z42" s="19"/>
      <c r="AA42" s="19"/>
      <c r="AB42" s="19"/>
      <c r="AC42" s="19"/>
      <c r="AD42" s="19"/>
      <c r="AE42" s="19"/>
      <c r="AF42" s="19"/>
      <c r="AG42" s="19"/>
      <c r="AH42" s="19"/>
      <c r="AI42" s="19"/>
    </row>
    <row r="43" spans="1:35" ht="30" x14ac:dyDescent="0.25">
      <c r="A43" s="119" t="s">
        <v>271</v>
      </c>
      <c r="B43" s="119" t="s">
        <v>270</v>
      </c>
      <c r="C43" s="119" t="s">
        <v>2853</v>
      </c>
      <c r="D43" s="120" t="s">
        <v>1235</v>
      </c>
      <c r="E43" s="120" t="s">
        <v>1860</v>
      </c>
      <c r="F43" s="121" t="s">
        <v>1636</v>
      </c>
      <c r="G43" s="123">
        <v>0</v>
      </c>
      <c r="H43" s="123">
        <v>0</v>
      </c>
      <c r="I43" s="123">
        <v>1126255.51</v>
      </c>
      <c r="J43" s="123">
        <v>2748109.04</v>
      </c>
      <c r="K43" s="123">
        <v>20491728.280000001</v>
      </c>
      <c r="L43" s="123">
        <v>20491728.280000001</v>
      </c>
      <c r="M43" s="123">
        <v>18872173.530000001</v>
      </c>
      <c r="N43" s="123">
        <v>96557.07</v>
      </c>
      <c r="O43" s="123">
        <v>12000000</v>
      </c>
      <c r="P43" s="123">
        <v>9000000</v>
      </c>
      <c r="Q43" s="123">
        <v>8457356.9199999999</v>
      </c>
      <c r="R43" s="123">
        <v>7455695.9199999999</v>
      </c>
      <c r="S43" s="123">
        <v>0</v>
      </c>
      <c r="T43" s="123">
        <v>0</v>
      </c>
      <c r="U43" s="123">
        <v>43821788.75</v>
      </c>
      <c r="V43" s="123">
        <v>33366092.829999998</v>
      </c>
      <c r="W43" s="123">
        <v>31203895</v>
      </c>
      <c r="X43" s="123">
        <v>3970921.62</v>
      </c>
      <c r="Y43" s="19"/>
      <c r="Z43" s="19"/>
      <c r="AA43" s="19"/>
      <c r="AB43" s="19"/>
      <c r="AC43" s="19"/>
      <c r="AD43" s="19"/>
      <c r="AE43" s="19"/>
      <c r="AF43" s="19"/>
      <c r="AG43" s="19"/>
      <c r="AH43" s="19"/>
      <c r="AI43" s="19"/>
    </row>
    <row r="44" spans="1:35" ht="30" x14ac:dyDescent="0.25">
      <c r="A44" s="119" t="s">
        <v>271</v>
      </c>
      <c r="B44" s="119" t="s">
        <v>270</v>
      </c>
      <c r="C44" s="119" t="s">
        <v>118</v>
      </c>
      <c r="D44" s="120" t="s">
        <v>1621</v>
      </c>
      <c r="E44" s="120" t="s">
        <v>1867</v>
      </c>
      <c r="F44" s="121" t="s">
        <v>1833</v>
      </c>
      <c r="G44" s="123">
        <v>0</v>
      </c>
      <c r="H44" s="123">
        <v>0</v>
      </c>
      <c r="I44" s="123">
        <v>0</v>
      </c>
      <c r="J44" s="123">
        <v>34638.269999999997</v>
      </c>
      <c r="K44" s="123">
        <v>0</v>
      </c>
      <c r="L44" s="123">
        <v>0</v>
      </c>
      <c r="M44" s="123">
        <v>0</v>
      </c>
      <c r="N44" s="123">
        <v>0</v>
      </c>
      <c r="O44" s="123">
        <v>0</v>
      </c>
      <c r="P44" s="123">
        <v>0</v>
      </c>
      <c r="Q44" s="123">
        <v>0</v>
      </c>
      <c r="R44" s="123">
        <v>0</v>
      </c>
      <c r="S44" s="123">
        <v>0</v>
      </c>
      <c r="T44" s="123">
        <v>0</v>
      </c>
      <c r="U44" s="123">
        <v>34638.269999999997</v>
      </c>
      <c r="V44" s="123">
        <v>34638.269999999997</v>
      </c>
      <c r="W44" s="123">
        <v>34638.269999999997</v>
      </c>
      <c r="X44" s="123">
        <v>34638.269999999997</v>
      </c>
      <c r="Y44" s="19"/>
      <c r="Z44" s="19"/>
      <c r="AA44" s="19"/>
      <c r="AB44" s="19"/>
      <c r="AC44" s="19"/>
      <c r="AD44" s="19"/>
      <c r="AE44" s="19"/>
      <c r="AF44" s="19"/>
      <c r="AG44" s="19"/>
      <c r="AH44" s="19"/>
      <c r="AI44" s="19"/>
    </row>
    <row r="45" spans="1:35" ht="30" x14ac:dyDescent="0.25">
      <c r="A45" s="119" t="s">
        <v>271</v>
      </c>
      <c r="B45" s="119" t="s">
        <v>270</v>
      </c>
      <c r="C45" s="119" t="s">
        <v>118</v>
      </c>
      <c r="D45" s="120" t="s">
        <v>1621</v>
      </c>
      <c r="E45" s="120" t="s">
        <v>2486</v>
      </c>
      <c r="F45" s="121" t="s">
        <v>1859</v>
      </c>
      <c r="G45" s="123">
        <v>0</v>
      </c>
      <c r="H45" s="123">
        <v>0</v>
      </c>
      <c r="I45" s="123">
        <v>0</v>
      </c>
      <c r="J45" s="123">
        <v>2944.62</v>
      </c>
      <c r="K45" s="123">
        <v>0</v>
      </c>
      <c r="L45" s="123">
        <v>0</v>
      </c>
      <c r="M45" s="123">
        <v>0</v>
      </c>
      <c r="N45" s="123">
        <v>0</v>
      </c>
      <c r="O45" s="123">
        <v>0</v>
      </c>
      <c r="P45" s="123">
        <v>0</v>
      </c>
      <c r="Q45" s="123">
        <v>0</v>
      </c>
      <c r="R45" s="123">
        <v>0</v>
      </c>
      <c r="S45" s="123">
        <v>0</v>
      </c>
      <c r="T45" s="123">
        <v>0</v>
      </c>
      <c r="U45" s="123">
        <v>2944.62</v>
      </c>
      <c r="V45" s="123">
        <v>2944.62</v>
      </c>
      <c r="W45" s="123">
        <v>2944.62</v>
      </c>
      <c r="X45" s="123">
        <v>2944.62</v>
      </c>
      <c r="Y45" s="19"/>
      <c r="Z45" s="19"/>
      <c r="AA45" s="19"/>
      <c r="AB45" s="19"/>
      <c r="AC45" s="19"/>
      <c r="AD45" s="19"/>
      <c r="AE45" s="19"/>
      <c r="AF45" s="19"/>
      <c r="AG45" s="19"/>
      <c r="AH45" s="19"/>
      <c r="AI45" s="19"/>
    </row>
    <row r="46" spans="1:35" ht="30" x14ac:dyDescent="0.25">
      <c r="A46" s="119" t="s">
        <v>271</v>
      </c>
      <c r="B46" s="119" t="s">
        <v>270</v>
      </c>
      <c r="C46" s="119" t="s">
        <v>118</v>
      </c>
      <c r="D46" s="120" t="s">
        <v>1621</v>
      </c>
      <c r="E46" s="120" t="s">
        <v>1870</v>
      </c>
      <c r="F46" s="121" t="s">
        <v>1835</v>
      </c>
      <c r="G46" s="123">
        <v>0</v>
      </c>
      <c r="H46" s="123">
        <v>0</v>
      </c>
      <c r="I46" s="123">
        <v>0</v>
      </c>
      <c r="J46" s="123">
        <v>8518.7900000000009</v>
      </c>
      <c r="K46" s="123">
        <v>0</v>
      </c>
      <c r="L46" s="123">
        <v>0</v>
      </c>
      <c r="M46" s="123">
        <v>0</v>
      </c>
      <c r="N46" s="123">
        <v>0</v>
      </c>
      <c r="O46" s="123">
        <v>0</v>
      </c>
      <c r="P46" s="123">
        <v>0</v>
      </c>
      <c r="Q46" s="123">
        <v>0</v>
      </c>
      <c r="R46" s="123">
        <v>0</v>
      </c>
      <c r="S46" s="123">
        <v>0</v>
      </c>
      <c r="T46" s="123">
        <v>0</v>
      </c>
      <c r="U46" s="123">
        <v>8518.7900000000009</v>
      </c>
      <c r="V46" s="123">
        <v>8518.7900000000009</v>
      </c>
      <c r="W46" s="123">
        <v>8518.7900000000009</v>
      </c>
      <c r="X46" s="123">
        <v>8518.7900000000009</v>
      </c>
      <c r="Y46" s="19"/>
      <c r="Z46" s="19"/>
      <c r="AA46" s="19"/>
      <c r="AB46" s="19"/>
      <c r="AC46" s="19"/>
      <c r="AD46" s="19"/>
      <c r="AE46" s="19"/>
      <c r="AF46" s="19"/>
      <c r="AG46" s="19"/>
      <c r="AH46" s="19"/>
      <c r="AI46" s="19"/>
    </row>
    <row r="47" spans="1:35" ht="45" x14ac:dyDescent="0.25">
      <c r="A47" s="119" t="s">
        <v>273</v>
      </c>
      <c r="B47" s="119" t="s">
        <v>272</v>
      </c>
      <c r="C47" s="119" t="s">
        <v>2853</v>
      </c>
      <c r="D47" s="120" t="s">
        <v>1237</v>
      </c>
      <c r="E47" s="120" t="s">
        <v>1861</v>
      </c>
      <c r="F47" s="121" t="s">
        <v>2629</v>
      </c>
      <c r="G47" s="123">
        <v>0</v>
      </c>
      <c r="H47" s="123">
        <v>0</v>
      </c>
      <c r="I47" s="123">
        <v>0</v>
      </c>
      <c r="J47" s="123">
        <v>5438565</v>
      </c>
      <c r="K47" s="123">
        <v>8361435</v>
      </c>
      <c r="L47" s="123">
        <v>1174865</v>
      </c>
      <c r="M47" s="123">
        <v>1174865</v>
      </c>
      <c r="N47" s="123">
        <v>0</v>
      </c>
      <c r="O47" s="123">
        <v>0</v>
      </c>
      <c r="P47" s="123">
        <v>0</v>
      </c>
      <c r="Q47" s="123">
        <v>0</v>
      </c>
      <c r="R47" s="123">
        <v>0</v>
      </c>
      <c r="S47" s="123">
        <v>0</v>
      </c>
      <c r="T47" s="123">
        <v>0</v>
      </c>
      <c r="U47" s="123">
        <v>13800000</v>
      </c>
      <c r="V47" s="123">
        <v>6613430</v>
      </c>
      <c r="W47" s="123">
        <v>6613430</v>
      </c>
      <c r="X47" s="123">
        <v>5438565</v>
      </c>
      <c r="Y47" s="19"/>
      <c r="Z47" s="19"/>
      <c r="AA47" s="19"/>
      <c r="AB47" s="19"/>
      <c r="AC47" s="19"/>
      <c r="AD47" s="19"/>
      <c r="AE47" s="19"/>
      <c r="AF47" s="19"/>
      <c r="AG47" s="19"/>
      <c r="AH47" s="19"/>
      <c r="AI47" s="19"/>
    </row>
    <row r="48" spans="1:35" x14ac:dyDescent="0.25">
      <c r="A48" s="119" t="s">
        <v>275</v>
      </c>
      <c r="B48" s="119" t="s">
        <v>274</v>
      </c>
      <c r="C48" s="119" t="s">
        <v>119</v>
      </c>
      <c r="D48" s="120" t="s">
        <v>1239</v>
      </c>
      <c r="E48" s="120" t="s">
        <v>1862</v>
      </c>
      <c r="F48" s="121" t="s">
        <v>1863</v>
      </c>
      <c r="G48" s="123">
        <v>0</v>
      </c>
      <c r="H48" s="123">
        <v>0</v>
      </c>
      <c r="I48" s="123">
        <v>29.92</v>
      </c>
      <c r="J48" s="123">
        <v>0</v>
      </c>
      <c r="K48" s="123">
        <v>0</v>
      </c>
      <c r="L48" s="123">
        <v>0</v>
      </c>
      <c r="M48" s="123">
        <v>0</v>
      </c>
      <c r="N48" s="123">
        <v>0</v>
      </c>
      <c r="O48" s="123">
        <v>0</v>
      </c>
      <c r="P48" s="123">
        <v>0</v>
      </c>
      <c r="Q48" s="123">
        <v>0</v>
      </c>
      <c r="R48" s="123">
        <v>0</v>
      </c>
      <c r="S48" s="123">
        <v>0</v>
      </c>
      <c r="T48" s="123">
        <v>0</v>
      </c>
      <c r="U48" s="123">
        <v>29.92</v>
      </c>
      <c r="V48" s="123">
        <v>29.92</v>
      </c>
      <c r="W48" s="123">
        <v>29.92</v>
      </c>
      <c r="X48" s="123">
        <v>29.92</v>
      </c>
      <c r="Y48" s="19"/>
      <c r="Z48" s="19"/>
      <c r="AA48" s="19"/>
      <c r="AB48" s="19"/>
      <c r="AC48" s="19"/>
      <c r="AD48" s="19"/>
      <c r="AE48" s="19"/>
      <c r="AF48" s="19"/>
      <c r="AG48" s="19"/>
      <c r="AH48" s="19"/>
      <c r="AI48" s="19"/>
    </row>
    <row r="49" spans="1:35" ht="30" x14ac:dyDescent="0.25">
      <c r="A49" s="119" t="s">
        <v>275</v>
      </c>
      <c r="B49" s="119" t="s">
        <v>274</v>
      </c>
      <c r="C49" s="119" t="s">
        <v>119</v>
      </c>
      <c r="D49" s="120" t="s">
        <v>1239</v>
      </c>
      <c r="E49" s="120" t="s">
        <v>2704</v>
      </c>
      <c r="F49" s="121" t="s">
        <v>1833</v>
      </c>
      <c r="G49" s="123">
        <v>0</v>
      </c>
      <c r="H49" s="123">
        <v>0</v>
      </c>
      <c r="I49" s="123">
        <v>0</v>
      </c>
      <c r="J49" s="123">
        <v>0</v>
      </c>
      <c r="K49" s="123">
        <v>0.01</v>
      </c>
      <c r="L49" s="123">
        <v>0</v>
      </c>
      <c r="M49" s="123">
        <v>0</v>
      </c>
      <c r="N49" s="123">
        <v>0</v>
      </c>
      <c r="O49" s="123">
        <v>0</v>
      </c>
      <c r="P49" s="123">
        <v>0</v>
      </c>
      <c r="Q49" s="123">
        <v>0</v>
      </c>
      <c r="R49" s="123">
        <v>0</v>
      </c>
      <c r="S49" s="123">
        <v>0</v>
      </c>
      <c r="T49" s="123">
        <v>0</v>
      </c>
      <c r="U49" s="123">
        <v>0.01</v>
      </c>
      <c r="V49" s="123">
        <v>0</v>
      </c>
      <c r="W49" s="123">
        <v>0</v>
      </c>
      <c r="X49" s="123">
        <v>0</v>
      </c>
      <c r="Y49" s="19"/>
      <c r="Z49" s="19"/>
      <c r="AA49" s="19"/>
      <c r="AB49" s="19"/>
      <c r="AC49" s="19"/>
      <c r="AD49" s="19"/>
      <c r="AE49" s="19"/>
      <c r="AF49" s="19"/>
      <c r="AG49" s="19"/>
      <c r="AH49" s="19"/>
      <c r="AI49" s="19"/>
    </row>
    <row r="50" spans="1:35" x14ac:dyDescent="0.25">
      <c r="A50" s="119" t="s">
        <v>275</v>
      </c>
      <c r="B50" s="119" t="s">
        <v>274</v>
      </c>
      <c r="C50" s="119" t="s">
        <v>119</v>
      </c>
      <c r="D50" s="120" t="s">
        <v>1239</v>
      </c>
      <c r="E50" s="120" t="s">
        <v>2705</v>
      </c>
      <c r="F50" s="121" t="s">
        <v>1859</v>
      </c>
      <c r="G50" s="123">
        <v>0</v>
      </c>
      <c r="H50" s="123">
        <v>0</v>
      </c>
      <c r="I50" s="123">
        <v>0</v>
      </c>
      <c r="J50" s="123">
        <v>0</v>
      </c>
      <c r="K50" s="123">
        <v>0.01</v>
      </c>
      <c r="L50" s="123">
        <v>0</v>
      </c>
      <c r="M50" s="123">
        <v>0</v>
      </c>
      <c r="N50" s="123">
        <v>0</v>
      </c>
      <c r="O50" s="123">
        <v>0</v>
      </c>
      <c r="P50" s="123">
        <v>0</v>
      </c>
      <c r="Q50" s="123">
        <v>0</v>
      </c>
      <c r="R50" s="123">
        <v>0</v>
      </c>
      <c r="S50" s="123">
        <v>0</v>
      </c>
      <c r="T50" s="123">
        <v>0</v>
      </c>
      <c r="U50" s="123">
        <v>0.01</v>
      </c>
      <c r="V50" s="123">
        <v>0</v>
      </c>
      <c r="W50" s="123">
        <v>0</v>
      </c>
      <c r="X50" s="123">
        <v>0</v>
      </c>
      <c r="Y50" s="19"/>
      <c r="Z50" s="19"/>
      <c r="AA50" s="19"/>
      <c r="AB50" s="19"/>
      <c r="AC50" s="19"/>
      <c r="AD50" s="19"/>
      <c r="AE50" s="19"/>
      <c r="AF50" s="19"/>
      <c r="AG50" s="19"/>
      <c r="AH50" s="19"/>
      <c r="AI50" s="19"/>
    </row>
    <row r="51" spans="1:35" x14ac:dyDescent="0.25">
      <c r="A51" s="119" t="s">
        <v>275</v>
      </c>
      <c r="B51" s="119" t="s">
        <v>274</v>
      </c>
      <c r="C51" s="119" t="s">
        <v>119</v>
      </c>
      <c r="D51" s="120" t="s">
        <v>1239</v>
      </c>
      <c r="E51" s="120" t="s">
        <v>2706</v>
      </c>
      <c r="F51" s="121" t="s">
        <v>1835</v>
      </c>
      <c r="G51" s="123">
        <v>0</v>
      </c>
      <c r="H51" s="123">
        <v>0</v>
      </c>
      <c r="I51" s="123">
        <v>0</v>
      </c>
      <c r="J51" s="123">
        <v>0</v>
      </c>
      <c r="K51" s="123">
        <v>0.01</v>
      </c>
      <c r="L51" s="123">
        <v>0</v>
      </c>
      <c r="M51" s="123">
        <v>0</v>
      </c>
      <c r="N51" s="123">
        <v>0</v>
      </c>
      <c r="O51" s="123">
        <v>0</v>
      </c>
      <c r="P51" s="123">
        <v>0</v>
      </c>
      <c r="Q51" s="123">
        <v>0</v>
      </c>
      <c r="R51" s="123">
        <v>0</v>
      </c>
      <c r="S51" s="123">
        <v>0</v>
      </c>
      <c r="T51" s="123">
        <v>0</v>
      </c>
      <c r="U51" s="123">
        <v>0.01</v>
      </c>
      <c r="V51" s="123">
        <v>0</v>
      </c>
      <c r="W51" s="123">
        <v>0</v>
      </c>
      <c r="X51" s="123">
        <v>0</v>
      </c>
      <c r="Y51" s="19"/>
      <c r="Z51" s="19"/>
      <c r="AA51" s="19"/>
      <c r="AB51" s="19"/>
      <c r="AC51" s="19"/>
      <c r="AD51" s="19"/>
      <c r="AE51" s="19"/>
      <c r="AF51" s="19"/>
      <c r="AG51" s="19"/>
      <c r="AH51" s="19"/>
      <c r="AI51" s="19"/>
    </row>
    <row r="52" spans="1:35" ht="30" x14ac:dyDescent="0.25">
      <c r="A52" s="119" t="s">
        <v>275</v>
      </c>
      <c r="B52" s="119" t="s">
        <v>274</v>
      </c>
      <c r="C52" s="119" t="s">
        <v>119</v>
      </c>
      <c r="D52" s="120" t="s">
        <v>1239</v>
      </c>
      <c r="E52" s="120" t="s">
        <v>1864</v>
      </c>
      <c r="F52" s="121" t="s">
        <v>1865</v>
      </c>
      <c r="G52" s="123">
        <v>0</v>
      </c>
      <c r="H52" s="123">
        <v>0</v>
      </c>
      <c r="I52" s="123">
        <v>0</v>
      </c>
      <c r="J52" s="123">
        <v>1277302.76</v>
      </c>
      <c r="K52" s="123">
        <v>19083087.969999999</v>
      </c>
      <c r="L52" s="123">
        <v>19083087.969999999</v>
      </c>
      <c r="M52" s="123">
        <v>13492614.789999999</v>
      </c>
      <c r="N52" s="123">
        <v>0</v>
      </c>
      <c r="O52" s="123">
        <v>0</v>
      </c>
      <c r="P52" s="123">
        <v>0</v>
      </c>
      <c r="Q52" s="123">
        <v>0</v>
      </c>
      <c r="R52" s="123">
        <v>0</v>
      </c>
      <c r="S52" s="123">
        <v>0</v>
      </c>
      <c r="T52" s="123">
        <v>0</v>
      </c>
      <c r="U52" s="123">
        <v>20360390.73</v>
      </c>
      <c r="V52" s="123">
        <v>20360390.73</v>
      </c>
      <c r="W52" s="123">
        <v>14769917.550000001</v>
      </c>
      <c r="X52" s="123">
        <v>1277302.76</v>
      </c>
      <c r="Y52" s="19"/>
      <c r="Z52" s="19"/>
      <c r="AA52" s="19"/>
      <c r="AB52" s="19"/>
      <c r="AC52" s="19"/>
      <c r="AD52" s="19"/>
      <c r="AE52" s="19"/>
      <c r="AF52" s="19"/>
      <c r="AG52" s="19"/>
      <c r="AH52" s="19"/>
      <c r="AI52" s="19"/>
    </row>
    <row r="53" spans="1:35" ht="30" x14ac:dyDescent="0.25">
      <c r="A53" s="119" t="s">
        <v>275</v>
      </c>
      <c r="B53" s="119" t="s">
        <v>274</v>
      </c>
      <c r="C53" s="119" t="s">
        <v>119</v>
      </c>
      <c r="D53" s="120" t="s">
        <v>1241</v>
      </c>
      <c r="E53" s="120" t="s">
        <v>1866</v>
      </c>
      <c r="F53" s="121" t="s">
        <v>2509</v>
      </c>
      <c r="G53" s="123">
        <v>0</v>
      </c>
      <c r="H53" s="123">
        <v>1266.96</v>
      </c>
      <c r="I53" s="123">
        <v>104573.75</v>
      </c>
      <c r="J53" s="123">
        <v>0</v>
      </c>
      <c r="K53" s="123">
        <v>0</v>
      </c>
      <c r="L53" s="123">
        <v>0</v>
      </c>
      <c r="M53" s="123">
        <v>0</v>
      </c>
      <c r="N53" s="123">
        <v>0</v>
      </c>
      <c r="O53" s="123">
        <v>0</v>
      </c>
      <c r="P53" s="123">
        <v>0</v>
      </c>
      <c r="Q53" s="123">
        <v>0</v>
      </c>
      <c r="R53" s="123">
        <v>0</v>
      </c>
      <c r="S53" s="123">
        <v>0</v>
      </c>
      <c r="T53" s="123">
        <v>0</v>
      </c>
      <c r="U53" s="123">
        <v>105840.71</v>
      </c>
      <c r="V53" s="123">
        <v>105840.71</v>
      </c>
      <c r="W53" s="123">
        <v>105840.71</v>
      </c>
      <c r="X53" s="123">
        <v>105840.71</v>
      </c>
      <c r="Y53" s="19"/>
      <c r="Z53" s="19"/>
      <c r="AA53" s="19"/>
      <c r="AB53" s="19"/>
      <c r="AC53" s="19"/>
      <c r="AD53" s="19"/>
      <c r="AE53" s="19"/>
      <c r="AF53" s="19"/>
      <c r="AG53" s="19"/>
      <c r="AH53" s="19"/>
      <c r="AI53" s="19"/>
    </row>
    <row r="54" spans="1:35" ht="30" x14ac:dyDescent="0.25">
      <c r="A54" s="119" t="s">
        <v>275</v>
      </c>
      <c r="B54" s="119" t="s">
        <v>274</v>
      </c>
      <c r="C54" s="119" t="s">
        <v>119</v>
      </c>
      <c r="D54" s="120" t="s">
        <v>1241</v>
      </c>
      <c r="E54" s="120" t="s">
        <v>1867</v>
      </c>
      <c r="F54" s="121" t="s">
        <v>1833</v>
      </c>
      <c r="G54" s="123">
        <v>0</v>
      </c>
      <c r="H54" s="123">
        <v>0</v>
      </c>
      <c r="I54" s="123">
        <v>0</v>
      </c>
      <c r="J54" s="123">
        <v>173292.36</v>
      </c>
      <c r="K54" s="123">
        <v>0</v>
      </c>
      <c r="L54" s="123">
        <v>0</v>
      </c>
      <c r="M54" s="123">
        <v>0</v>
      </c>
      <c r="N54" s="123">
        <v>0</v>
      </c>
      <c r="O54" s="123">
        <v>0</v>
      </c>
      <c r="P54" s="123">
        <v>0</v>
      </c>
      <c r="Q54" s="123">
        <v>0</v>
      </c>
      <c r="R54" s="123">
        <v>0</v>
      </c>
      <c r="S54" s="123">
        <v>0</v>
      </c>
      <c r="T54" s="123">
        <v>0</v>
      </c>
      <c r="U54" s="123">
        <v>173292.36</v>
      </c>
      <c r="V54" s="123">
        <v>173292.36</v>
      </c>
      <c r="W54" s="123">
        <v>173292.36</v>
      </c>
      <c r="X54" s="123">
        <v>173292.36</v>
      </c>
      <c r="Y54" s="19"/>
      <c r="Z54" s="19"/>
      <c r="AA54" s="19"/>
      <c r="AB54" s="19"/>
      <c r="AC54" s="19"/>
      <c r="AD54" s="19"/>
      <c r="AE54" s="19"/>
      <c r="AF54" s="19"/>
      <c r="AG54" s="19"/>
      <c r="AH54" s="19"/>
      <c r="AI54" s="19"/>
    </row>
    <row r="55" spans="1:35" x14ac:dyDescent="0.25">
      <c r="A55" s="119" t="s">
        <v>275</v>
      </c>
      <c r="B55" s="119" t="s">
        <v>274</v>
      </c>
      <c r="C55" s="119" t="s">
        <v>119</v>
      </c>
      <c r="D55" s="120" t="s">
        <v>1241</v>
      </c>
      <c r="E55" s="120" t="s">
        <v>1868</v>
      </c>
      <c r="F55" s="121" t="s">
        <v>1849</v>
      </c>
      <c r="G55" s="123">
        <v>0</v>
      </c>
      <c r="H55" s="123">
        <v>0</v>
      </c>
      <c r="I55" s="123">
        <v>459.49</v>
      </c>
      <c r="J55" s="123">
        <v>0</v>
      </c>
      <c r="K55" s="123">
        <v>0</v>
      </c>
      <c r="L55" s="123">
        <v>0</v>
      </c>
      <c r="M55" s="123">
        <v>0</v>
      </c>
      <c r="N55" s="123">
        <v>0</v>
      </c>
      <c r="O55" s="123">
        <v>0</v>
      </c>
      <c r="P55" s="123">
        <v>0</v>
      </c>
      <c r="Q55" s="123">
        <v>0</v>
      </c>
      <c r="R55" s="123">
        <v>0</v>
      </c>
      <c r="S55" s="123">
        <v>0</v>
      </c>
      <c r="T55" s="123">
        <v>0</v>
      </c>
      <c r="U55" s="123">
        <v>459.49</v>
      </c>
      <c r="V55" s="123">
        <v>459.49</v>
      </c>
      <c r="W55" s="123">
        <v>459.49</v>
      </c>
      <c r="X55" s="123">
        <v>459.49</v>
      </c>
      <c r="Y55" s="19"/>
      <c r="Z55" s="19"/>
      <c r="AA55" s="19"/>
      <c r="AB55" s="19"/>
      <c r="AC55" s="19"/>
      <c r="AD55" s="19"/>
      <c r="AE55" s="19"/>
      <c r="AF55" s="19"/>
      <c r="AG55" s="19"/>
      <c r="AH55" s="19"/>
      <c r="AI55" s="19"/>
    </row>
    <row r="56" spans="1:35" x14ac:dyDescent="0.25">
      <c r="A56" s="119" t="s">
        <v>275</v>
      </c>
      <c r="B56" s="119" t="s">
        <v>274</v>
      </c>
      <c r="C56" s="119" t="s">
        <v>119</v>
      </c>
      <c r="D56" s="120" t="s">
        <v>1241</v>
      </c>
      <c r="E56" s="120" t="s">
        <v>2486</v>
      </c>
      <c r="F56" s="121" t="s">
        <v>1859</v>
      </c>
      <c r="G56" s="123">
        <v>0</v>
      </c>
      <c r="H56" s="123">
        <v>0</v>
      </c>
      <c r="I56" s="123">
        <v>0</v>
      </c>
      <c r="J56" s="123">
        <v>670.15</v>
      </c>
      <c r="K56" s="123">
        <v>0</v>
      </c>
      <c r="L56" s="123">
        <v>0</v>
      </c>
      <c r="M56" s="123">
        <v>0</v>
      </c>
      <c r="N56" s="123">
        <v>0</v>
      </c>
      <c r="O56" s="123">
        <v>0</v>
      </c>
      <c r="P56" s="123">
        <v>0</v>
      </c>
      <c r="Q56" s="123">
        <v>0</v>
      </c>
      <c r="R56" s="123">
        <v>0</v>
      </c>
      <c r="S56" s="123">
        <v>0</v>
      </c>
      <c r="T56" s="123">
        <v>0</v>
      </c>
      <c r="U56" s="123">
        <v>670.15</v>
      </c>
      <c r="V56" s="123">
        <v>670.15</v>
      </c>
      <c r="W56" s="123">
        <v>670.15</v>
      </c>
      <c r="X56" s="123">
        <v>670.15</v>
      </c>
      <c r="Y56" s="19"/>
      <c r="Z56" s="19"/>
      <c r="AA56" s="19"/>
      <c r="AB56" s="19"/>
      <c r="AC56" s="19"/>
      <c r="AD56" s="19"/>
      <c r="AE56" s="19"/>
      <c r="AF56" s="19"/>
      <c r="AG56" s="19"/>
      <c r="AH56" s="19"/>
      <c r="AI56" s="19"/>
    </row>
    <row r="57" spans="1:35" x14ac:dyDescent="0.25">
      <c r="A57" s="120" t="s">
        <v>275</v>
      </c>
      <c r="B57" s="120" t="s">
        <v>274</v>
      </c>
      <c r="C57" s="120" t="s">
        <v>119</v>
      </c>
      <c r="D57" s="120" t="s">
        <v>1241</v>
      </c>
      <c r="E57" s="120" t="s">
        <v>1869</v>
      </c>
      <c r="F57" s="121" t="s">
        <v>1851</v>
      </c>
      <c r="G57" s="123">
        <v>0</v>
      </c>
      <c r="H57" s="123">
        <v>0</v>
      </c>
      <c r="I57" s="123">
        <v>28344.33</v>
      </c>
      <c r="J57" s="123">
        <v>11570.32</v>
      </c>
      <c r="K57" s="123">
        <v>0</v>
      </c>
      <c r="L57" s="123">
        <v>0</v>
      </c>
      <c r="M57" s="123">
        <v>0</v>
      </c>
      <c r="N57" s="123">
        <v>0</v>
      </c>
      <c r="O57" s="123">
        <v>0</v>
      </c>
      <c r="P57" s="123">
        <v>0</v>
      </c>
      <c r="Q57" s="123">
        <v>0</v>
      </c>
      <c r="R57" s="123">
        <v>0</v>
      </c>
      <c r="S57" s="123">
        <v>0</v>
      </c>
      <c r="T57" s="123">
        <v>0</v>
      </c>
      <c r="U57" s="123">
        <v>39914.65</v>
      </c>
      <c r="V57" s="123">
        <v>39914.65</v>
      </c>
      <c r="W57" s="123">
        <v>39914.65</v>
      </c>
      <c r="X57" s="123">
        <v>39914.65</v>
      </c>
      <c r="Y57" s="19"/>
      <c r="Z57" s="19"/>
      <c r="AA57" s="19"/>
      <c r="AB57" s="19"/>
      <c r="AC57" s="19"/>
      <c r="AD57" s="19"/>
      <c r="AE57" s="19"/>
      <c r="AF57" s="19"/>
      <c r="AG57" s="19"/>
      <c r="AH57" s="19"/>
      <c r="AI57" s="19"/>
    </row>
    <row r="58" spans="1:35" x14ac:dyDescent="0.25">
      <c r="A58" s="120" t="s">
        <v>275</v>
      </c>
      <c r="B58" s="120" t="s">
        <v>274</v>
      </c>
      <c r="C58" s="120" t="s">
        <v>119</v>
      </c>
      <c r="D58" s="120" t="s">
        <v>1241</v>
      </c>
      <c r="E58" s="120" t="s">
        <v>1870</v>
      </c>
      <c r="F58" s="121" t="s">
        <v>1835</v>
      </c>
      <c r="G58" s="123">
        <v>0</v>
      </c>
      <c r="H58" s="123">
        <v>0</v>
      </c>
      <c r="I58" s="123">
        <v>0</v>
      </c>
      <c r="J58" s="123">
        <v>40025.14</v>
      </c>
      <c r="K58" s="123">
        <v>0</v>
      </c>
      <c r="L58" s="123">
        <v>0</v>
      </c>
      <c r="M58" s="123">
        <v>0</v>
      </c>
      <c r="N58" s="123">
        <v>0</v>
      </c>
      <c r="O58" s="123">
        <v>0</v>
      </c>
      <c r="P58" s="123">
        <v>0</v>
      </c>
      <c r="Q58" s="123">
        <v>0</v>
      </c>
      <c r="R58" s="123">
        <v>0</v>
      </c>
      <c r="S58" s="123">
        <v>0</v>
      </c>
      <c r="T58" s="123">
        <v>0</v>
      </c>
      <c r="U58" s="123">
        <v>40025.14</v>
      </c>
      <c r="V58" s="123">
        <v>40025.14</v>
      </c>
      <c r="W58" s="123">
        <v>40025.14</v>
      </c>
      <c r="X58" s="123">
        <v>40025.14</v>
      </c>
      <c r="Y58" s="19"/>
      <c r="Z58" s="19"/>
      <c r="AA58" s="19"/>
      <c r="AB58" s="19"/>
      <c r="AC58" s="19"/>
      <c r="AD58" s="19"/>
      <c r="AE58" s="19"/>
      <c r="AF58" s="19"/>
      <c r="AG58" s="19"/>
      <c r="AH58" s="19"/>
      <c r="AI58" s="19"/>
    </row>
    <row r="59" spans="1:35" ht="30" x14ac:dyDescent="0.25">
      <c r="A59" s="119" t="s">
        <v>277</v>
      </c>
      <c r="B59" s="119" t="s">
        <v>276</v>
      </c>
      <c r="C59" s="119" t="s">
        <v>123</v>
      </c>
      <c r="D59" s="120" t="s">
        <v>1243</v>
      </c>
      <c r="E59" s="120" t="s">
        <v>2704</v>
      </c>
      <c r="F59" s="121" t="s">
        <v>1833</v>
      </c>
      <c r="G59" s="123">
        <v>0</v>
      </c>
      <c r="H59" s="123">
        <v>0</v>
      </c>
      <c r="I59" s="123">
        <v>0</v>
      </c>
      <c r="J59" s="123">
        <v>0</v>
      </c>
      <c r="K59" s="123">
        <v>0.01</v>
      </c>
      <c r="L59" s="123">
        <v>0</v>
      </c>
      <c r="M59" s="123">
        <v>0</v>
      </c>
      <c r="N59" s="123">
        <v>0</v>
      </c>
      <c r="O59" s="123">
        <v>0</v>
      </c>
      <c r="P59" s="123">
        <v>0</v>
      </c>
      <c r="Q59" s="123">
        <v>0</v>
      </c>
      <c r="R59" s="123">
        <v>0</v>
      </c>
      <c r="S59" s="123">
        <v>0</v>
      </c>
      <c r="T59" s="123">
        <v>0</v>
      </c>
      <c r="U59" s="123">
        <v>0.01</v>
      </c>
      <c r="V59" s="123">
        <v>0</v>
      </c>
      <c r="W59" s="123">
        <v>0</v>
      </c>
      <c r="X59" s="123">
        <v>0</v>
      </c>
      <c r="Y59" s="19"/>
      <c r="Z59" s="19"/>
      <c r="AA59" s="19"/>
      <c r="AB59" s="19"/>
      <c r="AC59" s="19"/>
      <c r="AD59" s="19"/>
      <c r="AE59" s="19"/>
      <c r="AF59" s="19"/>
      <c r="AG59" s="19"/>
      <c r="AH59" s="19"/>
      <c r="AI59" s="19"/>
    </row>
    <row r="60" spans="1:35" ht="30" x14ac:dyDescent="0.25">
      <c r="A60" s="119" t="s">
        <v>277</v>
      </c>
      <c r="B60" s="119" t="s">
        <v>276</v>
      </c>
      <c r="C60" s="119" t="s">
        <v>123</v>
      </c>
      <c r="D60" s="120" t="s">
        <v>1243</v>
      </c>
      <c r="E60" s="120" t="s">
        <v>2705</v>
      </c>
      <c r="F60" s="121" t="s">
        <v>1859</v>
      </c>
      <c r="G60" s="123">
        <v>0</v>
      </c>
      <c r="H60" s="123">
        <v>0</v>
      </c>
      <c r="I60" s="123">
        <v>0</v>
      </c>
      <c r="J60" s="123">
        <v>0</v>
      </c>
      <c r="K60" s="123">
        <v>0.01</v>
      </c>
      <c r="L60" s="123">
        <v>0</v>
      </c>
      <c r="M60" s="123">
        <v>0</v>
      </c>
      <c r="N60" s="123">
        <v>0</v>
      </c>
      <c r="O60" s="123">
        <v>0</v>
      </c>
      <c r="P60" s="123">
        <v>0</v>
      </c>
      <c r="Q60" s="123">
        <v>0</v>
      </c>
      <c r="R60" s="123">
        <v>0</v>
      </c>
      <c r="S60" s="123">
        <v>0</v>
      </c>
      <c r="T60" s="123">
        <v>0</v>
      </c>
      <c r="U60" s="123">
        <v>0.01</v>
      </c>
      <c r="V60" s="123">
        <v>0</v>
      </c>
      <c r="W60" s="123">
        <v>0</v>
      </c>
      <c r="X60" s="123">
        <v>0</v>
      </c>
      <c r="Y60" s="19"/>
      <c r="Z60" s="19"/>
      <c r="AA60" s="19"/>
      <c r="AB60" s="19"/>
      <c r="AC60" s="19"/>
      <c r="AD60" s="19"/>
      <c r="AE60" s="19"/>
      <c r="AF60" s="19"/>
      <c r="AG60" s="19"/>
      <c r="AH60" s="19"/>
      <c r="AI60" s="19"/>
    </row>
    <row r="61" spans="1:35" ht="30" x14ac:dyDescent="0.25">
      <c r="A61" s="119" t="s">
        <v>277</v>
      </c>
      <c r="B61" s="119" t="s">
        <v>276</v>
      </c>
      <c r="C61" s="119" t="s">
        <v>123</v>
      </c>
      <c r="D61" s="120" t="s">
        <v>1243</v>
      </c>
      <c r="E61" s="120" t="s">
        <v>2706</v>
      </c>
      <c r="F61" s="121" t="s">
        <v>1835</v>
      </c>
      <c r="G61" s="123">
        <v>0</v>
      </c>
      <c r="H61" s="123">
        <v>0</v>
      </c>
      <c r="I61" s="123">
        <v>0</v>
      </c>
      <c r="J61" s="123">
        <v>0</v>
      </c>
      <c r="K61" s="123">
        <v>0.01</v>
      </c>
      <c r="L61" s="123">
        <v>0</v>
      </c>
      <c r="M61" s="123">
        <v>0</v>
      </c>
      <c r="N61" s="123">
        <v>0</v>
      </c>
      <c r="O61" s="123">
        <v>0</v>
      </c>
      <c r="P61" s="123">
        <v>0</v>
      </c>
      <c r="Q61" s="123">
        <v>0</v>
      </c>
      <c r="R61" s="123">
        <v>0</v>
      </c>
      <c r="S61" s="123">
        <v>0</v>
      </c>
      <c r="T61" s="123">
        <v>0</v>
      </c>
      <c r="U61" s="123">
        <v>0.01</v>
      </c>
      <c r="V61" s="123">
        <v>0</v>
      </c>
      <c r="W61" s="123">
        <v>0</v>
      </c>
      <c r="X61" s="123">
        <v>0</v>
      </c>
      <c r="Y61" s="19"/>
      <c r="Z61" s="19"/>
      <c r="AA61" s="19"/>
      <c r="AB61" s="19"/>
      <c r="AC61" s="19"/>
      <c r="AD61" s="19"/>
      <c r="AE61" s="19"/>
      <c r="AF61" s="19"/>
      <c r="AG61" s="19"/>
      <c r="AH61" s="19"/>
      <c r="AI61" s="19"/>
    </row>
    <row r="62" spans="1:35" ht="45" x14ac:dyDescent="0.25">
      <c r="A62" s="119" t="s">
        <v>277</v>
      </c>
      <c r="B62" s="119" t="s">
        <v>276</v>
      </c>
      <c r="C62" s="119" t="s">
        <v>123</v>
      </c>
      <c r="D62" s="120" t="s">
        <v>1243</v>
      </c>
      <c r="E62" s="120" t="s">
        <v>2709</v>
      </c>
      <c r="F62" s="121" t="s">
        <v>2710</v>
      </c>
      <c r="G62" s="123">
        <v>0</v>
      </c>
      <c r="H62" s="123">
        <v>0</v>
      </c>
      <c r="I62" s="123">
        <v>0</v>
      </c>
      <c r="J62" s="123">
        <v>0</v>
      </c>
      <c r="K62" s="123">
        <v>8304860</v>
      </c>
      <c r="L62" s="123">
        <v>8304860</v>
      </c>
      <c r="M62" s="123">
        <v>8257699.3700000001</v>
      </c>
      <c r="N62" s="123">
        <v>0</v>
      </c>
      <c r="O62" s="123">
        <v>0</v>
      </c>
      <c r="P62" s="123">
        <v>0</v>
      </c>
      <c r="Q62" s="123">
        <v>0</v>
      </c>
      <c r="R62" s="123">
        <v>0</v>
      </c>
      <c r="S62" s="123">
        <v>0</v>
      </c>
      <c r="T62" s="123">
        <v>0</v>
      </c>
      <c r="U62" s="123">
        <v>8304860</v>
      </c>
      <c r="V62" s="123">
        <v>8304860</v>
      </c>
      <c r="W62" s="123">
        <v>8257699.3700000001</v>
      </c>
      <c r="X62" s="123">
        <v>0</v>
      </c>
      <c r="Y62" s="19"/>
      <c r="Z62" s="19"/>
      <c r="AA62" s="19"/>
      <c r="AB62" s="19"/>
      <c r="AC62" s="19"/>
      <c r="AD62" s="19"/>
      <c r="AE62" s="19"/>
      <c r="AF62" s="19"/>
      <c r="AG62" s="19"/>
      <c r="AH62" s="19"/>
      <c r="AI62" s="19"/>
    </row>
    <row r="63" spans="1:35" ht="30" x14ac:dyDescent="0.25">
      <c r="A63" s="119" t="s">
        <v>277</v>
      </c>
      <c r="B63" s="119" t="s">
        <v>276</v>
      </c>
      <c r="C63" s="119" t="s">
        <v>123</v>
      </c>
      <c r="D63" s="120" t="s">
        <v>1245</v>
      </c>
      <c r="E63" s="120" t="s">
        <v>1867</v>
      </c>
      <c r="F63" s="121" t="s">
        <v>1833</v>
      </c>
      <c r="G63" s="123">
        <v>0</v>
      </c>
      <c r="H63" s="123">
        <v>0</v>
      </c>
      <c r="I63" s="123">
        <v>0</v>
      </c>
      <c r="J63" s="123">
        <v>52193.08</v>
      </c>
      <c r="K63" s="123">
        <v>0</v>
      </c>
      <c r="L63" s="123">
        <v>0</v>
      </c>
      <c r="M63" s="123">
        <v>0</v>
      </c>
      <c r="N63" s="123">
        <v>0</v>
      </c>
      <c r="O63" s="123">
        <v>0</v>
      </c>
      <c r="P63" s="123">
        <v>0</v>
      </c>
      <c r="Q63" s="123">
        <v>0</v>
      </c>
      <c r="R63" s="123">
        <v>0</v>
      </c>
      <c r="S63" s="123">
        <v>0</v>
      </c>
      <c r="T63" s="123">
        <v>0</v>
      </c>
      <c r="U63" s="123">
        <v>52193.08</v>
      </c>
      <c r="V63" s="123">
        <v>52193.08</v>
      </c>
      <c r="W63" s="123">
        <v>52193.08</v>
      </c>
      <c r="X63" s="123">
        <v>52193.08</v>
      </c>
      <c r="Y63" s="19"/>
      <c r="Z63" s="19"/>
      <c r="AA63" s="19"/>
      <c r="AB63" s="19"/>
      <c r="AC63" s="19"/>
      <c r="AD63" s="19"/>
      <c r="AE63" s="19"/>
      <c r="AF63" s="19"/>
      <c r="AG63" s="19"/>
      <c r="AH63" s="19"/>
      <c r="AI63" s="19"/>
    </row>
    <row r="64" spans="1:35" ht="30" x14ac:dyDescent="0.25">
      <c r="A64" s="119" t="s">
        <v>277</v>
      </c>
      <c r="B64" s="119" t="s">
        <v>276</v>
      </c>
      <c r="C64" s="119" t="s">
        <v>123</v>
      </c>
      <c r="D64" s="120" t="s">
        <v>1245</v>
      </c>
      <c r="E64" s="120" t="s">
        <v>1870</v>
      </c>
      <c r="F64" s="121" t="s">
        <v>1835</v>
      </c>
      <c r="G64" s="123">
        <v>0</v>
      </c>
      <c r="H64" s="123">
        <v>0</v>
      </c>
      <c r="I64" s="123">
        <v>0</v>
      </c>
      <c r="J64" s="123">
        <v>15280.2</v>
      </c>
      <c r="K64" s="123">
        <v>0</v>
      </c>
      <c r="L64" s="123">
        <v>0</v>
      </c>
      <c r="M64" s="123">
        <v>0</v>
      </c>
      <c r="N64" s="123">
        <v>0</v>
      </c>
      <c r="O64" s="123">
        <v>0</v>
      </c>
      <c r="P64" s="123">
        <v>0</v>
      </c>
      <c r="Q64" s="123">
        <v>0</v>
      </c>
      <c r="R64" s="123">
        <v>0</v>
      </c>
      <c r="S64" s="123">
        <v>0</v>
      </c>
      <c r="T64" s="123">
        <v>0</v>
      </c>
      <c r="U64" s="123">
        <v>15280.2</v>
      </c>
      <c r="V64" s="123">
        <v>15280.2</v>
      </c>
      <c r="W64" s="123">
        <v>15280.2</v>
      </c>
      <c r="X64" s="123">
        <v>15280.2</v>
      </c>
      <c r="Y64" s="19"/>
      <c r="Z64" s="19"/>
      <c r="AA64" s="19"/>
      <c r="AB64" s="19"/>
      <c r="AC64" s="19"/>
      <c r="AD64" s="19"/>
      <c r="AE64" s="19"/>
      <c r="AF64" s="19"/>
      <c r="AG64" s="19"/>
      <c r="AH64" s="19"/>
      <c r="AI64" s="19"/>
    </row>
    <row r="65" spans="1:35" x14ac:dyDescent="0.25">
      <c r="A65" s="119" t="s">
        <v>279</v>
      </c>
      <c r="B65" s="119" t="s">
        <v>278</v>
      </c>
      <c r="C65" s="119" t="s">
        <v>245</v>
      </c>
      <c r="D65" s="120" t="s">
        <v>1246</v>
      </c>
      <c r="E65" s="120" t="s">
        <v>2584</v>
      </c>
      <c r="F65" s="121" t="s">
        <v>1871</v>
      </c>
      <c r="G65" s="123">
        <v>0</v>
      </c>
      <c r="H65" s="123">
        <v>0</v>
      </c>
      <c r="I65" s="123">
        <v>0</v>
      </c>
      <c r="J65" s="123">
        <v>0</v>
      </c>
      <c r="K65" s="123">
        <v>283000</v>
      </c>
      <c r="L65" s="123">
        <v>72293.94</v>
      </c>
      <c r="M65" s="123">
        <v>72293.94</v>
      </c>
      <c r="N65" s="123">
        <v>0</v>
      </c>
      <c r="O65" s="123">
        <v>467067</v>
      </c>
      <c r="P65" s="123">
        <v>0</v>
      </c>
      <c r="Q65" s="123">
        <v>0</v>
      </c>
      <c r="R65" s="123">
        <v>0</v>
      </c>
      <c r="S65" s="123">
        <v>0</v>
      </c>
      <c r="T65" s="123">
        <v>0</v>
      </c>
      <c r="U65" s="123">
        <v>750067</v>
      </c>
      <c r="V65" s="123">
        <v>72293.94</v>
      </c>
      <c r="W65" s="123">
        <v>72293.94</v>
      </c>
      <c r="X65" s="123">
        <v>0</v>
      </c>
      <c r="Y65" s="19"/>
      <c r="Z65" s="19"/>
      <c r="AA65" s="19"/>
      <c r="AB65" s="19"/>
      <c r="AC65" s="19"/>
      <c r="AD65" s="19"/>
      <c r="AE65" s="19"/>
      <c r="AF65" s="19"/>
      <c r="AG65" s="19"/>
      <c r="AH65" s="19"/>
      <c r="AI65" s="19"/>
    </row>
    <row r="66" spans="1:35" ht="45" x14ac:dyDescent="0.25">
      <c r="A66" s="119" t="s">
        <v>279</v>
      </c>
      <c r="B66" s="119" t="s">
        <v>280</v>
      </c>
      <c r="C66" s="119" t="s">
        <v>281</v>
      </c>
      <c r="D66" s="120" t="s">
        <v>1248</v>
      </c>
      <c r="E66" s="120" t="s">
        <v>2800</v>
      </c>
      <c r="F66" s="121" t="s">
        <v>2801</v>
      </c>
      <c r="G66" s="123">
        <v>0</v>
      </c>
      <c r="H66" s="123">
        <v>0</v>
      </c>
      <c r="I66" s="123">
        <v>0</v>
      </c>
      <c r="J66" s="123">
        <v>0</v>
      </c>
      <c r="K66" s="123">
        <v>1367430</v>
      </c>
      <c r="L66" s="123">
        <v>0</v>
      </c>
      <c r="M66" s="123">
        <v>0</v>
      </c>
      <c r="N66" s="123">
        <v>0</v>
      </c>
      <c r="O66" s="123">
        <v>4299884.62</v>
      </c>
      <c r="P66" s="123">
        <v>0</v>
      </c>
      <c r="Q66" s="123">
        <v>0</v>
      </c>
      <c r="R66" s="123">
        <v>1169836.74</v>
      </c>
      <c r="S66" s="123">
        <v>0</v>
      </c>
      <c r="T66" s="123">
        <v>0</v>
      </c>
      <c r="U66" s="123">
        <v>6837151.3600000003</v>
      </c>
      <c r="V66" s="123">
        <v>0</v>
      </c>
      <c r="W66" s="123">
        <v>0</v>
      </c>
      <c r="X66" s="123">
        <v>0</v>
      </c>
      <c r="Y66" s="19"/>
      <c r="Z66" s="19"/>
      <c r="AA66" s="19"/>
      <c r="AB66" s="19"/>
      <c r="AC66" s="19"/>
      <c r="AD66" s="19"/>
      <c r="AE66" s="19"/>
      <c r="AF66" s="19"/>
      <c r="AG66" s="19"/>
      <c r="AH66" s="19"/>
      <c r="AI66" s="19"/>
    </row>
    <row r="67" spans="1:35" ht="30" x14ac:dyDescent="0.25">
      <c r="A67" s="119" t="s">
        <v>279</v>
      </c>
      <c r="B67" s="119" t="s">
        <v>280</v>
      </c>
      <c r="C67" s="119" t="s">
        <v>281</v>
      </c>
      <c r="D67" s="120" t="s">
        <v>1248</v>
      </c>
      <c r="E67" s="120" t="s">
        <v>2802</v>
      </c>
      <c r="F67" s="121" t="s">
        <v>2803</v>
      </c>
      <c r="G67" s="123">
        <v>0</v>
      </c>
      <c r="H67" s="123">
        <v>0</v>
      </c>
      <c r="I67" s="123">
        <v>0</v>
      </c>
      <c r="J67" s="123">
        <v>0</v>
      </c>
      <c r="K67" s="123">
        <v>62845.3</v>
      </c>
      <c r="L67" s="123">
        <v>0</v>
      </c>
      <c r="M67" s="123">
        <v>0</v>
      </c>
      <c r="N67" s="123">
        <v>0</v>
      </c>
      <c r="O67" s="123">
        <v>67931.91</v>
      </c>
      <c r="P67" s="123">
        <v>0</v>
      </c>
      <c r="Q67" s="123">
        <v>0</v>
      </c>
      <c r="R67" s="123">
        <v>43641.5</v>
      </c>
      <c r="S67" s="123">
        <v>0</v>
      </c>
      <c r="T67" s="123">
        <v>0</v>
      </c>
      <c r="U67" s="123">
        <v>174418.71</v>
      </c>
      <c r="V67" s="123">
        <v>0</v>
      </c>
      <c r="W67" s="123">
        <v>0</v>
      </c>
      <c r="X67" s="123">
        <v>0</v>
      </c>
      <c r="Y67" s="19"/>
      <c r="Z67" s="19"/>
      <c r="AA67" s="19"/>
      <c r="AB67" s="19"/>
      <c r="AC67" s="19"/>
      <c r="AD67" s="19"/>
      <c r="AE67" s="19"/>
      <c r="AF67" s="19"/>
      <c r="AG67" s="19"/>
      <c r="AH67" s="19"/>
      <c r="AI67" s="19"/>
    </row>
    <row r="68" spans="1:35" ht="45" x14ac:dyDescent="0.25">
      <c r="A68" s="119" t="s">
        <v>279</v>
      </c>
      <c r="B68" s="119" t="s">
        <v>280</v>
      </c>
      <c r="C68" s="119" t="s">
        <v>281</v>
      </c>
      <c r="D68" s="120" t="s">
        <v>2790</v>
      </c>
      <c r="E68" s="120" t="s">
        <v>2800</v>
      </c>
      <c r="F68" s="121" t="s">
        <v>2801</v>
      </c>
      <c r="G68" s="123">
        <v>0</v>
      </c>
      <c r="H68" s="123">
        <v>0</v>
      </c>
      <c r="I68" s="123">
        <v>0</v>
      </c>
      <c r="J68" s="123">
        <v>0</v>
      </c>
      <c r="K68" s="123">
        <v>402503</v>
      </c>
      <c r="L68" s="123">
        <v>0</v>
      </c>
      <c r="M68" s="123">
        <v>0</v>
      </c>
      <c r="N68" s="123">
        <v>0</v>
      </c>
      <c r="O68" s="123">
        <v>1257882</v>
      </c>
      <c r="P68" s="123">
        <v>0</v>
      </c>
      <c r="Q68" s="123">
        <v>0</v>
      </c>
      <c r="R68" s="123">
        <v>339615</v>
      </c>
      <c r="S68" s="123">
        <v>0</v>
      </c>
      <c r="T68" s="123">
        <v>0</v>
      </c>
      <c r="U68" s="123">
        <v>2000000</v>
      </c>
      <c r="V68" s="123">
        <v>0</v>
      </c>
      <c r="W68" s="123">
        <v>0</v>
      </c>
      <c r="X68" s="123">
        <v>0</v>
      </c>
      <c r="Y68" s="19"/>
      <c r="Z68" s="19"/>
      <c r="AA68" s="19"/>
      <c r="AB68" s="19"/>
      <c r="AC68" s="19"/>
      <c r="AD68" s="19"/>
      <c r="AE68" s="19"/>
      <c r="AF68" s="19"/>
      <c r="AG68" s="19"/>
      <c r="AH68" s="19"/>
      <c r="AI68" s="19"/>
    </row>
    <row r="69" spans="1:35" x14ac:dyDescent="0.25">
      <c r="A69" s="119" t="s">
        <v>279</v>
      </c>
      <c r="B69" s="119" t="s">
        <v>282</v>
      </c>
      <c r="C69" s="119" t="s">
        <v>246</v>
      </c>
      <c r="D69" s="120" t="s">
        <v>1250</v>
      </c>
      <c r="E69" s="120" t="s">
        <v>1872</v>
      </c>
      <c r="F69" s="121" t="s">
        <v>1873</v>
      </c>
      <c r="G69" s="123">
        <v>0</v>
      </c>
      <c r="H69" s="123">
        <v>0</v>
      </c>
      <c r="I69" s="123">
        <v>0</v>
      </c>
      <c r="J69" s="123">
        <v>8217.7900000000009</v>
      </c>
      <c r="K69" s="123">
        <v>1098574.3</v>
      </c>
      <c r="L69" s="123">
        <v>1098574.3</v>
      </c>
      <c r="M69" s="123">
        <v>1094786.73</v>
      </c>
      <c r="N69" s="123">
        <v>104262.63</v>
      </c>
      <c r="O69" s="123">
        <v>163549.5</v>
      </c>
      <c r="P69" s="123">
        <v>163549.5</v>
      </c>
      <c r="Q69" s="123">
        <v>160500</v>
      </c>
      <c r="R69" s="123">
        <v>0</v>
      </c>
      <c r="S69" s="123">
        <v>0</v>
      </c>
      <c r="T69" s="123">
        <v>0</v>
      </c>
      <c r="U69" s="123">
        <v>1270341.5900000001</v>
      </c>
      <c r="V69" s="123">
        <v>1270341.5900000001</v>
      </c>
      <c r="W69" s="123">
        <v>1263504.52</v>
      </c>
      <c r="X69" s="123">
        <v>112480.42</v>
      </c>
      <c r="Y69" s="19"/>
      <c r="Z69" s="19"/>
      <c r="AA69" s="19"/>
      <c r="AB69" s="19"/>
      <c r="AC69" s="19"/>
      <c r="AD69" s="19"/>
      <c r="AE69" s="19"/>
      <c r="AF69" s="19"/>
      <c r="AG69" s="19"/>
      <c r="AH69" s="19"/>
      <c r="AI69" s="19"/>
    </row>
    <row r="70" spans="1:35" x14ac:dyDescent="0.25">
      <c r="A70" s="119" t="s">
        <v>279</v>
      </c>
      <c r="B70" s="119" t="s">
        <v>282</v>
      </c>
      <c r="C70" s="119" t="s">
        <v>246</v>
      </c>
      <c r="D70" s="120" t="s">
        <v>1252</v>
      </c>
      <c r="E70" s="120" t="s">
        <v>1872</v>
      </c>
      <c r="F70" s="121" t="s">
        <v>1873</v>
      </c>
      <c r="G70" s="123">
        <v>0</v>
      </c>
      <c r="H70" s="123">
        <v>0</v>
      </c>
      <c r="I70" s="123">
        <v>0</v>
      </c>
      <c r="J70" s="123">
        <v>0</v>
      </c>
      <c r="K70" s="123">
        <v>74489.009999999995</v>
      </c>
      <c r="L70" s="123">
        <v>74489.009999999995</v>
      </c>
      <c r="M70" s="123">
        <v>74489.009999999995</v>
      </c>
      <c r="N70" s="123">
        <v>0</v>
      </c>
      <c r="O70" s="123">
        <v>16726.89</v>
      </c>
      <c r="P70" s="123">
        <v>16726.89</v>
      </c>
      <c r="Q70" s="123">
        <v>16415</v>
      </c>
      <c r="R70" s="123">
        <v>0</v>
      </c>
      <c r="S70" s="123">
        <v>0</v>
      </c>
      <c r="T70" s="123">
        <v>0</v>
      </c>
      <c r="U70" s="123">
        <v>91215.9</v>
      </c>
      <c r="V70" s="123">
        <v>91215.9</v>
      </c>
      <c r="W70" s="123">
        <v>90904.01</v>
      </c>
      <c r="X70" s="123">
        <v>0</v>
      </c>
      <c r="Y70" s="19"/>
      <c r="Z70" s="19"/>
      <c r="AA70" s="19"/>
      <c r="AB70" s="19"/>
      <c r="AC70" s="19"/>
      <c r="AD70" s="19"/>
      <c r="AE70" s="19"/>
      <c r="AF70" s="19"/>
      <c r="AG70" s="19"/>
      <c r="AH70" s="19"/>
      <c r="AI70" s="19"/>
    </row>
    <row r="71" spans="1:35" x14ac:dyDescent="0.25">
      <c r="A71" s="119" t="s">
        <v>279</v>
      </c>
      <c r="B71" s="119" t="s">
        <v>282</v>
      </c>
      <c r="C71" s="119" t="s">
        <v>246</v>
      </c>
      <c r="D71" s="120" t="s">
        <v>1254</v>
      </c>
      <c r="E71" s="120" t="s">
        <v>1872</v>
      </c>
      <c r="F71" s="121" t="s">
        <v>1873</v>
      </c>
      <c r="G71" s="123">
        <v>0</v>
      </c>
      <c r="H71" s="123">
        <v>0</v>
      </c>
      <c r="I71" s="123">
        <v>69735.42</v>
      </c>
      <c r="J71" s="123">
        <v>1881884.74</v>
      </c>
      <c r="K71" s="123">
        <v>4012379.79</v>
      </c>
      <c r="L71" s="123">
        <v>4012379.79</v>
      </c>
      <c r="M71" s="123">
        <v>3472233.65</v>
      </c>
      <c r="N71" s="123">
        <v>522040.08</v>
      </c>
      <c r="O71" s="123">
        <v>1335828.27</v>
      </c>
      <c r="P71" s="123">
        <v>1335828.27</v>
      </c>
      <c r="Q71" s="123">
        <v>1310920.78</v>
      </c>
      <c r="R71" s="123">
        <v>0</v>
      </c>
      <c r="S71" s="123">
        <v>0</v>
      </c>
      <c r="T71" s="123">
        <v>0</v>
      </c>
      <c r="U71" s="123">
        <v>7299828.2199999997</v>
      </c>
      <c r="V71" s="123">
        <v>7299828.2199999997</v>
      </c>
      <c r="W71" s="123">
        <v>6734774.5899999999</v>
      </c>
      <c r="X71" s="123">
        <v>2473660.2400000002</v>
      </c>
      <c r="Y71" s="19"/>
      <c r="Z71" s="19"/>
      <c r="AA71" s="19"/>
      <c r="AB71" s="19"/>
      <c r="AC71" s="19"/>
      <c r="AD71" s="19"/>
      <c r="AE71" s="19"/>
      <c r="AF71" s="19"/>
      <c r="AG71" s="19"/>
      <c r="AH71" s="19"/>
      <c r="AI71" s="19"/>
    </row>
    <row r="72" spans="1:35" x14ac:dyDescent="0.25">
      <c r="A72" s="119" t="s">
        <v>279</v>
      </c>
      <c r="B72" s="119" t="s">
        <v>282</v>
      </c>
      <c r="C72" s="119" t="s">
        <v>246</v>
      </c>
      <c r="D72" s="120" t="s">
        <v>1256</v>
      </c>
      <c r="E72" s="120" t="s">
        <v>1872</v>
      </c>
      <c r="F72" s="121" t="s">
        <v>1873</v>
      </c>
      <c r="G72" s="123">
        <v>0</v>
      </c>
      <c r="H72" s="123">
        <v>0</v>
      </c>
      <c r="I72" s="123">
        <v>2265.86</v>
      </c>
      <c r="J72" s="123">
        <v>40194.14</v>
      </c>
      <c r="K72" s="123">
        <v>150000</v>
      </c>
      <c r="L72" s="123">
        <v>150000</v>
      </c>
      <c r="M72" s="123">
        <v>0</v>
      </c>
      <c r="N72" s="123">
        <v>0</v>
      </c>
      <c r="O72" s="123">
        <v>560333.59</v>
      </c>
      <c r="P72" s="123">
        <v>560333.59</v>
      </c>
      <c r="Q72" s="123">
        <v>0</v>
      </c>
      <c r="R72" s="123">
        <v>0</v>
      </c>
      <c r="S72" s="123">
        <v>0</v>
      </c>
      <c r="T72" s="123">
        <v>0</v>
      </c>
      <c r="U72" s="123">
        <v>752793.59</v>
      </c>
      <c r="V72" s="123">
        <v>752793.59</v>
      </c>
      <c r="W72" s="123">
        <v>42460</v>
      </c>
      <c r="X72" s="123">
        <v>42460</v>
      </c>
      <c r="Y72" s="19"/>
      <c r="Z72" s="19"/>
      <c r="AA72" s="19"/>
      <c r="AB72" s="19"/>
      <c r="AC72" s="19"/>
      <c r="AD72" s="19"/>
      <c r="AE72" s="19"/>
      <c r="AF72" s="19"/>
      <c r="AG72" s="19"/>
      <c r="AH72" s="19"/>
      <c r="AI72" s="19"/>
    </row>
    <row r="73" spans="1:35" ht="30" x14ac:dyDescent="0.25">
      <c r="A73" s="119" t="s">
        <v>279</v>
      </c>
      <c r="B73" s="119" t="s">
        <v>283</v>
      </c>
      <c r="C73" s="119" t="s">
        <v>247</v>
      </c>
      <c r="D73" s="120" t="s">
        <v>1258</v>
      </c>
      <c r="E73" s="120" t="s">
        <v>1874</v>
      </c>
      <c r="F73" s="121" t="s">
        <v>1875</v>
      </c>
      <c r="G73" s="123">
        <v>0</v>
      </c>
      <c r="H73" s="123">
        <v>0</v>
      </c>
      <c r="I73" s="123">
        <v>3098000</v>
      </c>
      <c r="J73" s="123">
        <v>0</v>
      </c>
      <c r="K73" s="123">
        <v>0</v>
      </c>
      <c r="L73" s="123">
        <v>0</v>
      </c>
      <c r="M73" s="123">
        <v>0</v>
      </c>
      <c r="N73" s="123">
        <v>0</v>
      </c>
      <c r="O73" s="123">
        <v>0</v>
      </c>
      <c r="P73" s="123">
        <v>0</v>
      </c>
      <c r="Q73" s="123">
        <v>0</v>
      </c>
      <c r="R73" s="123">
        <v>0</v>
      </c>
      <c r="S73" s="123">
        <v>0</v>
      </c>
      <c r="T73" s="123">
        <v>0</v>
      </c>
      <c r="U73" s="123">
        <v>3098000</v>
      </c>
      <c r="V73" s="123">
        <v>3098000</v>
      </c>
      <c r="W73" s="123">
        <v>3098000</v>
      </c>
      <c r="X73" s="123">
        <v>3098000</v>
      </c>
      <c r="Y73" s="19"/>
      <c r="Z73" s="19"/>
      <c r="AA73" s="19"/>
      <c r="AB73" s="19"/>
      <c r="AC73" s="19"/>
      <c r="AD73" s="19"/>
      <c r="AE73" s="19"/>
      <c r="AF73" s="19"/>
      <c r="AG73" s="19"/>
      <c r="AH73" s="19"/>
      <c r="AI73" s="19"/>
    </row>
    <row r="74" spans="1:35" ht="30" x14ac:dyDescent="0.25">
      <c r="A74" s="119" t="s">
        <v>285</v>
      </c>
      <c r="B74" s="119" t="s">
        <v>284</v>
      </c>
      <c r="C74" s="119" t="s">
        <v>150</v>
      </c>
      <c r="D74" s="120" t="s">
        <v>1260</v>
      </c>
      <c r="E74" s="120" t="s">
        <v>1876</v>
      </c>
      <c r="F74" s="121" t="s">
        <v>1877</v>
      </c>
      <c r="G74" s="123">
        <v>0</v>
      </c>
      <c r="H74" s="123">
        <v>0</v>
      </c>
      <c r="I74" s="123">
        <v>0</v>
      </c>
      <c r="J74" s="123">
        <v>67260.89</v>
      </c>
      <c r="K74" s="123">
        <v>157383.9</v>
      </c>
      <c r="L74" s="123">
        <v>157383.9</v>
      </c>
      <c r="M74" s="123">
        <v>157383.9</v>
      </c>
      <c r="N74" s="123">
        <v>0</v>
      </c>
      <c r="O74" s="123">
        <v>95318.55</v>
      </c>
      <c r="P74" s="123">
        <v>95318.55</v>
      </c>
      <c r="Q74" s="123">
        <v>95318.55</v>
      </c>
      <c r="R74" s="123">
        <v>0</v>
      </c>
      <c r="S74" s="123">
        <v>0</v>
      </c>
      <c r="T74" s="123">
        <v>0</v>
      </c>
      <c r="U74" s="123">
        <v>319963.34000000003</v>
      </c>
      <c r="V74" s="123">
        <v>319963.34000000003</v>
      </c>
      <c r="W74" s="123">
        <v>319963.34000000003</v>
      </c>
      <c r="X74" s="123">
        <v>67260.89</v>
      </c>
      <c r="Y74" s="19"/>
      <c r="Z74" s="19"/>
      <c r="AA74" s="19"/>
      <c r="AB74" s="19"/>
      <c r="AC74" s="19"/>
      <c r="AD74" s="19"/>
      <c r="AE74" s="19"/>
      <c r="AF74" s="19"/>
      <c r="AG74" s="19"/>
      <c r="AH74" s="19"/>
      <c r="AI74" s="19"/>
    </row>
    <row r="75" spans="1:35" ht="45" x14ac:dyDescent="0.25">
      <c r="A75" s="119" t="s">
        <v>285</v>
      </c>
      <c r="B75" s="119" t="s">
        <v>284</v>
      </c>
      <c r="C75" s="119" t="s">
        <v>150</v>
      </c>
      <c r="D75" s="120" t="s">
        <v>1262</v>
      </c>
      <c r="E75" s="120" t="s">
        <v>1878</v>
      </c>
      <c r="F75" s="121" t="s">
        <v>1879</v>
      </c>
      <c r="G75" s="123">
        <v>0</v>
      </c>
      <c r="H75" s="123">
        <v>0</v>
      </c>
      <c r="I75" s="123">
        <v>0</v>
      </c>
      <c r="J75" s="123">
        <v>7860.46</v>
      </c>
      <c r="K75" s="123">
        <v>194433.78</v>
      </c>
      <c r="L75" s="123">
        <v>194433.78</v>
      </c>
      <c r="M75" s="123">
        <v>0</v>
      </c>
      <c r="N75" s="123">
        <v>0</v>
      </c>
      <c r="O75" s="123">
        <v>319118.09000000003</v>
      </c>
      <c r="P75" s="123">
        <v>272340.96999999997</v>
      </c>
      <c r="Q75" s="123">
        <v>0</v>
      </c>
      <c r="R75" s="123">
        <v>0</v>
      </c>
      <c r="S75" s="123">
        <v>0</v>
      </c>
      <c r="T75" s="123">
        <v>0</v>
      </c>
      <c r="U75" s="123">
        <v>521412.33</v>
      </c>
      <c r="V75" s="123">
        <v>474635.21</v>
      </c>
      <c r="W75" s="123">
        <v>7860.46</v>
      </c>
      <c r="X75" s="123">
        <v>7860.46</v>
      </c>
      <c r="Y75" s="19"/>
      <c r="Z75" s="19"/>
      <c r="AA75" s="19"/>
      <c r="AB75" s="19"/>
      <c r="AC75" s="19"/>
      <c r="AD75" s="19"/>
      <c r="AE75" s="19"/>
      <c r="AF75" s="19"/>
      <c r="AG75" s="19"/>
      <c r="AH75" s="19"/>
      <c r="AI75" s="19"/>
    </row>
    <row r="76" spans="1:35" ht="30" x14ac:dyDescent="0.25">
      <c r="A76" s="119" t="s">
        <v>287</v>
      </c>
      <c r="B76" s="119" t="s">
        <v>286</v>
      </c>
      <c r="C76" s="119" t="s">
        <v>248</v>
      </c>
      <c r="D76" s="120" t="s">
        <v>1264</v>
      </c>
      <c r="E76" s="120" t="s">
        <v>1880</v>
      </c>
      <c r="F76" s="121" t="s">
        <v>1655</v>
      </c>
      <c r="G76" s="123">
        <v>0</v>
      </c>
      <c r="H76" s="123">
        <v>0</v>
      </c>
      <c r="I76" s="123">
        <v>0</v>
      </c>
      <c r="J76" s="123">
        <v>0</v>
      </c>
      <c r="K76" s="123">
        <v>558312.25</v>
      </c>
      <c r="L76" s="123">
        <v>362783.96</v>
      </c>
      <c r="M76" s="123">
        <v>362783.96</v>
      </c>
      <c r="N76" s="123">
        <v>362783.96</v>
      </c>
      <c r="O76" s="123">
        <v>0</v>
      </c>
      <c r="P76" s="123">
        <v>0</v>
      </c>
      <c r="Q76" s="123">
        <v>0</v>
      </c>
      <c r="R76" s="123">
        <v>0</v>
      </c>
      <c r="S76" s="123">
        <v>0</v>
      </c>
      <c r="T76" s="123">
        <v>0</v>
      </c>
      <c r="U76" s="123">
        <v>558312.25</v>
      </c>
      <c r="V76" s="123">
        <v>362783.96</v>
      </c>
      <c r="W76" s="123">
        <v>362783.96</v>
      </c>
      <c r="X76" s="123">
        <v>362783.96</v>
      </c>
      <c r="Y76" s="19"/>
      <c r="Z76" s="19"/>
      <c r="AA76" s="19"/>
      <c r="AB76" s="19"/>
      <c r="AC76" s="19"/>
      <c r="AD76" s="19"/>
      <c r="AE76" s="19"/>
      <c r="AF76" s="19"/>
      <c r="AG76" s="19"/>
      <c r="AH76" s="19"/>
      <c r="AI76" s="19"/>
    </row>
    <row r="77" spans="1:35" ht="30" x14ac:dyDescent="0.25">
      <c r="A77" s="119" t="s">
        <v>287</v>
      </c>
      <c r="B77" s="119" t="s">
        <v>286</v>
      </c>
      <c r="C77" s="119" t="s">
        <v>248</v>
      </c>
      <c r="D77" s="120" t="s">
        <v>1266</v>
      </c>
      <c r="E77" s="120" t="s">
        <v>1881</v>
      </c>
      <c r="F77" s="121" t="s">
        <v>1657</v>
      </c>
      <c r="G77" s="123">
        <v>0</v>
      </c>
      <c r="H77" s="123">
        <v>0</v>
      </c>
      <c r="I77" s="123">
        <v>0</v>
      </c>
      <c r="J77" s="123">
        <v>0</v>
      </c>
      <c r="K77" s="123">
        <v>295722.56</v>
      </c>
      <c r="L77" s="123">
        <v>0</v>
      </c>
      <c r="M77" s="123">
        <v>0</v>
      </c>
      <c r="N77" s="123">
        <v>0</v>
      </c>
      <c r="O77" s="123">
        <v>0</v>
      </c>
      <c r="P77" s="123">
        <v>0</v>
      </c>
      <c r="Q77" s="123">
        <v>0</v>
      </c>
      <c r="R77" s="123">
        <v>0</v>
      </c>
      <c r="S77" s="123">
        <v>0</v>
      </c>
      <c r="T77" s="123">
        <v>0</v>
      </c>
      <c r="U77" s="123">
        <v>295722.56</v>
      </c>
      <c r="V77" s="123">
        <v>0</v>
      </c>
      <c r="W77" s="123">
        <v>0</v>
      </c>
      <c r="X77" s="123">
        <v>0</v>
      </c>
      <c r="Y77" s="19"/>
      <c r="Z77" s="19"/>
      <c r="AA77" s="19"/>
      <c r="AB77" s="19"/>
      <c r="AC77" s="19"/>
      <c r="AD77" s="19"/>
      <c r="AE77" s="19"/>
      <c r="AF77" s="19"/>
      <c r="AG77" s="19"/>
      <c r="AH77" s="19"/>
      <c r="AI77" s="19"/>
    </row>
    <row r="78" spans="1:35" ht="45" x14ac:dyDescent="0.25">
      <c r="A78" s="119" t="s">
        <v>287</v>
      </c>
      <c r="B78" s="119" t="s">
        <v>286</v>
      </c>
      <c r="C78" s="119" t="s">
        <v>248</v>
      </c>
      <c r="D78" s="120" t="s">
        <v>1268</v>
      </c>
      <c r="E78" s="120" t="s">
        <v>1882</v>
      </c>
      <c r="F78" s="121" t="s">
        <v>1659</v>
      </c>
      <c r="G78" s="123">
        <v>0</v>
      </c>
      <c r="H78" s="123">
        <v>0</v>
      </c>
      <c r="I78" s="123">
        <v>0</v>
      </c>
      <c r="J78" s="123">
        <v>0</v>
      </c>
      <c r="K78" s="123">
        <v>29541.599999999999</v>
      </c>
      <c r="L78" s="123">
        <v>29541.599999999999</v>
      </c>
      <c r="M78" s="123">
        <v>29541.599999999999</v>
      </c>
      <c r="N78" s="123">
        <v>29541.599999999999</v>
      </c>
      <c r="O78" s="123">
        <v>0</v>
      </c>
      <c r="P78" s="123">
        <v>0</v>
      </c>
      <c r="Q78" s="123">
        <v>0</v>
      </c>
      <c r="R78" s="123">
        <v>0</v>
      </c>
      <c r="S78" s="123">
        <v>0</v>
      </c>
      <c r="T78" s="123">
        <v>0</v>
      </c>
      <c r="U78" s="123">
        <v>29541.599999999999</v>
      </c>
      <c r="V78" s="123">
        <v>29541.599999999999</v>
      </c>
      <c r="W78" s="123">
        <v>29541.599999999999</v>
      </c>
      <c r="X78" s="123">
        <v>29541.599999999999</v>
      </c>
      <c r="Y78" s="19"/>
      <c r="Z78" s="19"/>
      <c r="AA78" s="19"/>
      <c r="AB78" s="19"/>
      <c r="AC78" s="19"/>
      <c r="AD78" s="19"/>
      <c r="AE78" s="19"/>
      <c r="AF78" s="19"/>
      <c r="AG78" s="19"/>
      <c r="AH78" s="19"/>
      <c r="AI78" s="19"/>
    </row>
    <row r="79" spans="1:35" ht="45" x14ac:dyDescent="0.25">
      <c r="A79" s="119" t="s">
        <v>287</v>
      </c>
      <c r="B79" s="119" t="s">
        <v>286</v>
      </c>
      <c r="C79" s="119" t="s">
        <v>248</v>
      </c>
      <c r="D79" s="120" t="s">
        <v>1270</v>
      </c>
      <c r="E79" s="120" t="s">
        <v>1883</v>
      </c>
      <c r="F79" s="121" t="s">
        <v>1661</v>
      </c>
      <c r="G79" s="123">
        <v>0</v>
      </c>
      <c r="H79" s="123">
        <v>0</v>
      </c>
      <c r="I79" s="123">
        <v>0</v>
      </c>
      <c r="J79" s="123">
        <v>0</v>
      </c>
      <c r="K79" s="123">
        <v>1894251.8</v>
      </c>
      <c r="L79" s="123">
        <v>1808918.51</v>
      </c>
      <c r="M79" s="123">
        <v>1808918.51</v>
      </c>
      <c r="N79" s="123">
        <v>1808918.51</v>
      </c>
      <c r="O79" s="123">
        <v>9826045.25</v>
      </c>
      <c r="P79" s="123">
        <v>9826045.25</v>
      </c>
      <c r="Q79" s="123">
        <v>9738514.8000000007</v>
      </c>
      <c r="R79" s="123">
        <v>0</v>
      </c>
      <c r="S79" s="123">
        <v>0</v>
      </c>
      <c r="T79" s="123">
        <v>0</v>
      </c>
      <c r="U79" s="123">
        <v>11720297.050000001</v>
      </c>
      <c r="V79" s="123">
        <v>11634963.76</v>
      </c>
      <c r="W79" s="123">
        <v>11547433.310000001</v>
      </c>
      <c r="X79" s="123">
        <v>1808918.51</v>
      </c>
      <c r="Y79" s="19"/>
      <c r="Z79" s="19"/>
      <c r="AA79" s="19"/>
      <c r="AB79" s="19"/>
      <c r="AC79" s="19"/>
      <c r="AD79" s="19"/>
      <c r="AE79" s="19"/>
      <c r="AF79" s="19"/>
      <c r="AG79" s="19"/>
      <c r="AH79" s="19"/>
      <c r="AI79" s="19"/>
    </row>
    <row r="80" spans="1:35" ht="30" x14ac:dyDescent="0.25">
      <c r="A80" s="119" t="s">
        <v>289</v>
      </c>
      <c r="B80" s="119" t="s">
        <v>288</v>
      </c>
      <c r="C80" s="119" t="s">
        <v>239</v>
      </c>
      <c r="D80" s="120" t="s">
        <v>1272</v>
      </c>
      <c r="E80" s="120" t="s">
        <v>1884</v>
      </c>
      <c r="F80" s="121" t="s">
        <v>2551</v>
      </c>
      <c r="G80" s="123">
        <v>0</v>
      </c>
      <c r="H80" s="123">
        <v>0</v>
      </c>
      <c r="I80" s="123">
        <v>0</v>
      </c>
      <c r="J80" s="123">
        <v>0</v>
      </c>
      <c r="K80" s="123">
        <v>60500</v>
      </c>
      <c r="L80" s="123">
        <v>0</v>
      </c>
      <c r="M80" s="123">
        <v>0</v>
      </c>
      <c r="N80" s="123">
        <v>0</v>
      </c>
      <c r="O80" s="123">
        <v>60500</v>
      </c>
      <c r="P80" s="123">
        <v>0</v>
      </c>
      <c r="Q80" s="123">
        <v>0</v>
      </c>
      <c r="R80" s="123">
        <v>0</v>
      </c>
      <c r="S80" s="123">
        <v>0</v>
      </c>
      <c r="T80" s="123">
        <v>0</v>
      </c>
      <c r="U80" s="123">
        <v>121000</v>
      </c>
      <c r="V80" s="123">
        <v>0</v>
      </c>
      <c r="W80" s="123">
        <v>0</v>
      </c>
      <c r="X80" s="123">
        <v>0</v>
      </c>
      <c r="Y80" s="19"/>
      <c r="Z80" s="19"/>
      <c r="AA80" s="19"/>
      <c r="AB80" s="19"/>
      <c r="AC80" s="19"/>
      <c r="AD80" s="19"/>
      <c r="AE80" s="19"/>
      <c r="AF80" s="19"/>
      <c r="AG80" s="19"/>
      <c r="AH80" s="19"/>
      <c r="AI80" s="19"/>
    </row>
    <row r="81" spans="1:35" ht="30" x14ac:dyDescent="0.25">
      <c r="A81" s="119" t="s">
        <v>289</v>
      </c>
      <c r="B81" s="119" t="s">
        <v>288</v>
      </c>
      <c r="C81" s="119" t="s">
        <v>239</v>
      </c>
      <c r="D81" s="120" t="s">
        <v>1274</v>
      </c>
      <c r="E81" s="120" t="s">
        <v>1884</v>
      </c>
      <c r="F81" s="121" t="s">
        <v>2551</v>
      </c>
      <c r="G81" s="123">
        <v>0</v>
      </c>
      <c r="H81" s="123">
        <v>0</v>
      </c>
      <c r="I81" s="123">
        <v>0</v>
      </c>
      <c r="J81" s="123">
        <v>0</v>
      </c>
      <c r="K81" s="123">
        <v>121000</v>
      </c>
      <c r="L81" s="123">
        <v>0</v>
      </c>
      <c r="M81" s="123">
        <v>0</v>
      </c>
      <c r="N81" s="123">
        <v>0</v>
      </c>
      <c r="O81" s="123">
        <v>60500</v>
      </c>
      <c r="P81" s="123">
        <v>0</v>
      </c>
      <c r="Q81" s="123">
        <v>0</v>
      </c>
      <c r="R81" s="123">
        <v>0</v>
      </c>
      <c r="S81" s="123">
        <v>0</v>
      </c>
      <c r="T81" s="123">
        <v>0</v>
      </c>
      <c r="U81" s="123">
        <v>181500</v>
      </c>
      <c r="V81" s="123">
        <v>0</v>
      </c>
      <c r="W81" s="123">
        <v>0</v>
      </c>
      <c r="X81" s="123">
        <v>0</v>
      </c>
      <c r="Y81" s="19"/>
      <c r="Z81" s="19"/>
      <c r="AA81" s="19"/>
      <c r="AB81" s="19"/>
      <c r="AC81" s="19"/>
      <c r="AD81" s="19"/>
      <c r="AE81" s="19"/>
      <c r="AF81" s="19"/>
      <c r="AG81" s="19"/>
      <c r="AH81" s="19"/>
      <c r="AI81" s="19"/>
    </row>
    <row r="82" spans="1:35" ht="30" x14ac:dyDescent="0.25">
      <c r="A82" s="119" t="s">
        <v>289</v>
      </c>
      <c r="B82" s="119" t="s">
        <v>288</v>
      </c>
      <c r="C82" s="119" t="s">
        <v>239</v>
      </c>
      <c r="D82" s="120" t="s">
        <v>1278</v>
      </c>
      <c r="E82" s="120" t="s">
        <v>1884</v>
      </c>
      <c r="F82" s="121" t="s">
        <v>2551</v>
      </c>
      <c r="G82" s="123">
        <v>0</v>
      </c>
      <c r="H82" s="123">
        <v>0</v>
      </c>
      <c r="I82" s="123">
        <v>0</v>
      </c>
      <c r="J82" s="123">
        <v>7207.5</v>
      </c>
      <c r="K82" s="123">
        <v>215792.5</v>
      </c>
      <c r="L82" s="123">
        <v>54943.62</v>
      </c>
      <c r="M82" s="123">
        <v>54943.62</v>
      </c>
      <c r="N82" s="123">
        <v>0</v>
      </c>
      <c r="O82" s="123">
        <v>85000</v>
      </c>
      <c r="P82" s="123">
        <v>0</v>
      </c>
      <c r="Q82" s="123">
        <v>0</v>
      </c>
      <c r="R82" s="123">
        <v>80313.2</v>
      </c>
      <c r="S82" s="123">
        <v>0</v>
      </c>
      <c r="T82" s="123">
        <v>0</v>
      </c>
      <c r="U82" s="123">
        <v>388313.2</v>
      </c>
      <c r="V82" s="123">
        <v>62151.12</v>
      </c>
      <c r="W82" s="123">
        <v>62151.12</v>
      </c>
      <c r="X82" s="123">
        <v>7207.5</v>
      </c>
      <c r="Y82" s="19"/>
      <c r="Z82" s="19"/>
      <c r="AA82" s="19"/>
      <c r="AB82" s="19"/>
      <c r="AC82" s="19"/>
      <c r="AD82" s="19"/>
      <c r="AE82" s="19"/>
      <c r="AF82" s="19"/>
      <c r="AG82" s="19"/>
      <c r="AH82" s="19"/>
      <c r="AI82" s="19"/>
    </row>
    <row r="83" spans="1:35" ht="30" x14ac:dyDescent="0.25">
      <c r="A83" s="119" t="s">
        <v>289</v>
      </c>
      <c r="B83" s="119" t="s">
        <v>288</v>
      </c>
      <c r="C83" s="119" t="s">
        <v>239</v>
      </c>
      <c r="D83" s="120" t="s">
        <v>1280</v>
      </c>
      <c r="E83" s="120" t="s">
        <v>2854</v>
      </c>
      <c r="F83" s="121" t="s">
        <v>2855</v>
      </c>
      <c r="G83" s="123">
        <v>0</v>
      </c>
      <c r="H83" s="123">
        <v>0</v>
      </c>
      <c r="I83" s="123">
        <v>0</v>
      </c>
      <c r="J83" s="123">
        <v>0</v>
      </c>
      <c r="K83" s="123">
        <v>5000</v>
      </c>
      <c r="L83" s="123">
        <v>0</v>
      </c>
      <c r="M83" s="123">
        <v>0</v>
      </c>
      <c r="N83" s="123">
        <v>0</v>
      </c>
      <c r="O83" s="123">
        <v>249000</v>
      </c>
      <c r="P83" s="123">
        <v>0</v>
      </c>
      <c r="Q83" s="123">
        <v>0</v>
      </c>
      <c r="R83" s="123">
        <v>109000</v>
      </c>
      <c r="S83" s="123">
        <v>0</v>
      </c>
      <c r="T83" s="123">
        <v>0</v>
      </c>
      <c r="U83" s="123">
        <v>363000</v>
      </c>
      <c r="V83" s="123">
        <v>0</v>
      </c>
      <c r="W83" s="123">
        <v>0</v>
      </c>
      <c r="X83" s="123">
        <v>0</v>
      </c>
      <c r="Y83" s="19"/>
      <c r="Z83" s="19"/>
      <c r="AA83" s="19"/>
      <c r="AB83" s="19"/>
      <c r="AC83" s="19"/>
      <c r="AD83" s="19"/>
      <c r="AE83" s="19"/>
      <c r="AF83" s="19"/>
      <c r="AG83" s="19"/>
      <c r="AH83" s="19"/>
      <c r="AI83" s="19"/>
    </row>
    <row r="84" spans="1:35" ht="30" x14ac:dyDescent="0.25">
      <c r="A84" s="119" t="s">
        <v>289</v>
      </c>
      <c r="B84" s="119" t="s">
        <v>288</v>
      </c>
      <c r="C84" s="119" t="s">
        <v>239</v>
      </c>
      <c r="D84" s="120" t="s">
        <v>1282</v>
      </c>
      <c r="E84" s="120" t="s">
        <v>1884</v>
      </c>
      <c r="F84" s="121" t="s">
        <v>2551</v>
      </c>
      <c r="G84" s="123">
        <v>0</v>
      </c>
      <c r="H84" s="123">
        <v>0</v>
      </c>
      <c r="I84" s="123">
        <v>0</v>
      </c>
      <c r="J84" s="123">
        <v>0</v>
      </c>
      <c r="K84" s="123">
        <v>193600</v>
      </c>
      <c r="L84" s="123">
        <v>0</v>
      </c>
      <c r="M84" s="123">
        <v>0</v>
      </c>
      <c r="N84" s="123">
        <v>0</v>
      </c>
      <c r="O84" s="123">
        <v>193600</v>
      </c>
      <c r="P84" s="123">
        <v>0</v>
      </c>
      <c r="Q84" s="123">
        <v>0</v>
      </c>
      <c r="R84" s="123">
        <v>0</v>
      </c>
      <c r="S84" s="123">
        <v>0</v>
      </c>
      <c r="T84" s="123">
        <v>0</v>
      </c>
      <c r="U84" s="123">
        <v>387200</v>
      </c>
      <c r="V84" s="123">
        <v>0</v>
      </c>
      <c r="W84" s="123">
        <v>0</v>
      </c>
      <c r="X84" s="123">
        <v>0</v>
      </c>
      <c r="Y84" s="19"/>
      <c r="Z84" s="19"/>
      <c r="AA84" s="19"/>
      <c r="AB84" s="19"/>
      <c r="AC84" s="19"/>
      <c r="AD84" s="19"/>
      <c r="AE84" s="19"/>
      <c r="AF84" s="19"/>
      <c r="AG84" s="19"/>
      <c r="AH84" s="19"/>
      <c r="AI84" s="19"/>
    </row>
    <row r="85" spans="1:35" ht="30" x14ac:dyDescent="0.25">
      <c r="A85" s="119" t="s">
        <v>291</v>
      </c>
      <c r="B85" s="119" t="s">
        <v>290</v>
      </c>
      <c r="C85" s="119" t="s">
        <v>228</v>
      </c>
      <c r="D85" s="120" t="s">
        <v>1284</v>
      </c>
      <c r="E85" s="120" t="s">
        <v>1886</v>
      </c>
      <c r="F85" s="121" t="s">
        <v>1667</v>
      </c>
      <c r="G85" s="123">
        <v>0</v>
      </c>
      <c r="H85" s="123">
        <v>0</v>
      </c>
      <c r="I85" s="123">
        <v>0</v>
      </c>
      <c r="J85" s="123">
        <v>0</v>
      </c>
      <c r="K85" s="123">
        <v>400000</v>
      </c>
      <c r="L85" s="123">
        <v>400000</v>
      </c>
      <c r="M85" s="123">
        <v>400000</v>
      </c>
      <c r="N85" s="123">
        <v>0</v>
      </c>
      <c r="O85" s="123">
        <v>461956</v>
      </c>
      <c r="P85" s="123">
        <v>461956</v>
      </c>
      <c r="Q85" s="123">
        <v>461956</v>
      </c>
      <c r="R85" s="123">
        <v>0</v>
      </c>
      <c r="S85" s="123">
        <v>0</v>
      </c>
      <c r="T85" s="123">
        <v>0</v>
      </c>
      <c r="U85" s="123">
        <v>861956</v>
      </c>
      <c r="V85" s="123">
        <v>861956</v>
      </c>
      <c r="W85" s="123">
        <v>861956</v>
      </c>
      <c r="X85" s="123">
        <v>0</v>
      </c>
      <c r="Y85" s="19"/>
      <c r="Z85" s="19"/>
      <c r="AA85" s="19"/>
      <c r="AB85" s="19"/>
      <c r="AC85" s="19"/>
      <c r="AD85" s="19"/>
      <c r="AE85" s="19"/>
      <c r="AF85" s="19"/>
      <c r="AG85" s="19"/>
      <c r="AH85" s="19"/>
      <c r="AI85" s="19"/>
    </row>
    <row r="86" spans="1:35" x14ac:dyDescent="0.25">
      <c r="A86" s="119" t="s">
        <v>289</v>
      </c>
      <c r="B86" s="119" t="s">
        <v>292</v>
      </c>
      <c r="C86" s="119" t="s">
        <v>108</v>
      </c>
      <c r="D86" s="120" t="s">
        <v>1286</v>
      </c>
      <c r="E86" s="120" t="s">
        <v>1887</v>
      </c>
      <c r="F86" s="121" t="s">
        <v>1669</v>
      </c>
      <c r="G86" s="123">
        <v>0</v>
      </c>
      <c r="H86" s="123">
        <v>0</v>
      </c>
      <c r="I86" s="123">
        <v>0</v>
      </c>
      <c r="J86" s="123">
        <v>191441.8</v>
      </c>
      <c r="K86" s="123">
        <v>701086.82</v>
      </c>
      <c r="L86" s="123">
        <v>701086.82</v>
      </c>
      <c r="M86" s="123">
        <v>701086.82</v>
      </c>
      <c r="N86" s="123">
        <v>0</v>
      </c>
      <c r="O86" s="123">
        <v>414148.33</v>
      </c>
      <c r="P86" s="123">
        <v>0</v>
      </c>
      <c r="Q86" s="123">
        <v>0</v>
      </c>
      <c r="R86" s="123">
        <v>0</v>
      </c>
      <c r="S86" s="123">
        <v>0</v>
      </c>
      <c r="T86" s="123">
        <v>0</v>
      </c>
      <c r="U86" s="123">
        <v>1306676.95</v>
      </c>
      <c r="V86" s="123">
        <v>892528.62</v>
      </c>
      <c r="W86" s="123">
        <v>892528.62</v>
      </c>
      <c r="X86" s="123">
        <v>191441.8</v>
      </c>
      <c r="Y86" s="19"/>
      <c r="Z86" s="19"/>
      <c r="AA86" s="19"/>
      <c r="AB86" s="19"/>
      <c r="AC86" s="19"/>
      <c r="AD86" s="19"/>
      <c r="AE86" s="19"/>
      <c r="AF86" s="19"/>
      <c r="AG86" s="19"/>
      <c r="AH86" s="19"/>
      <c r="AI86" s="19"/>
    </row>
    <row r="87" spans="1:35" ht="30" x14ac:dyDescent="0.25">
      <c r="A87" s="120" t="s">
        <v>294</v>
      </c>
      <c r="B87" s="120" t="s">
        <v>293</v>
      </c>
      <c r="C87" s="120" t="s">
        <v>100</v>
      </c>
      <c r="D87" s="120" t="s">
        <v>1288</v>
      </c>
      <c r="E87" s="120" t="s">
        <v>1884</v>
      </c>
      <c r="F87" s="121" t="s">
        <v>2551</v>
      </c>
      <c r="G87" s="123">
        <v>0</v>
      </c>
      <c r="H87" s="123">
        <v>0</v>
      </c>
      <c r="I87" s="123">
        <v>0</v>
      </c>
      <c r="J87" s="123">
        <v>0</v>
      </c>
      <c r="K87" s="123">
        <v>130000</v>
      </c>
      <c r="L87" s="123">
        <v>0</v>
      </c>
      <c r="M87" s="123">
        <v>0</v>
      </c>
      <c r="N87" s="123">
        <v>0</v>
      </c>
      <c r="O87" s="123">
        <v>0</v>
      </c>
      <c r="P87" s="123">
        <v>0</v>
      </c>
      <c r="Q87" s="123">
        <v>0</v>
      </c>
      <c r="R87" s="123">
        <v>0</v>
      </c>
      <c r="S87" s="123">
        <v>0</v>
      </c>
      <c r="T87" s="123">
        <v>0</v>
      </c>
      <c r="U87" s="123">
        <v>130000</v>
      </c>
      <c r="V87" s="123">
        <v>0</v>
      </c>
      <c r="W87" s="123">
        <v>0</v>
      </c>
      <c r="X87" s="123">
        <v>0</v>
      </c>
      <c r="Y87" s="19"/>
      <c r="Z87" s="19"/>
      <c r="AA87" s="19"/>
      <c r="AB87" s="19"/>
      <c r="AC87" s="19"/>
      <c r="AD87" s="19"/>
      <c r="AE87" s="19"/>
      <c r="AF87" s="19"/>
      <c r="AG87" s="19"/>
      <c r="AH87" s="19"/>
      <c r="AI87" s="19"/>
    </row>
    <row r="88" spans="1:35" ht="30" x14ac:dyDescent="0.25">
      <c r="A88" s="119" t="s">
        <v>294</v>
      </c>
      <c r="B88" s="119" t="s">
        <v>293</v>
      </c>
      <c r="C88" s="119" t="s">
        <v>100</v>
      </c>
      <c r="D88" s="120" t="s">
        <v>1290</v>
      </c>
      <c r="E88" s="120" t="s">
        <v>1884</v>
      </c>
      <c r="F88" s="121" t="s">
        <v>2551</v>
      </c>
      <c r="G88" s="123">
        <v>0</v>
      </c>
      <c r="H88" s="123">
        <v>0</v>
      </c>
      <c r="I88" s="123">
        <v>0</v>
      </c>
      <c r="J88" s="123">
        <v>0</v>
      </c>
      <c r="K88" s="123">
        <v>315000</v>
      </c>
      <c r="L88" s="123">
        <v>296269.71999999997</v>
      </c>
      <c r="M88" s="123">
        <v>296269.71999999997</v>
      </c>
      <c r="N88" s="123">
        <v>0</v>
      </c>
      <c r="O88" s="123">
        <v>0</v>
      </c>
      <c r="P88" s="123">
        <v>0</v>
      </c>
      <c r="Q88" s="123">
        <v>0</v>
      </c>
      <c r="R88" s="123">
        <v>0</v>
      </c>
      <c r="S88" s="123">
        <v>0</v>
      </c>
      <c r="T88" s="123">
        <v>0</v>
      </c>
      <c r="U88" s="123">
        <v>315000</v>
      </c>
      <c r="V88" s="123">
        <v>296269.71999999997</v>
      </c>
      <c r="W88" s="123">
        <v>296269.71999999997</v>
      </c>
      <c r="X88" s="123">
        <v>0</v>
      </c>
      <c r="Y88" s="19"/>
      <c r="Z88" s="19"/>
      <c r="AA88" s="19"/>
      <c r="AB88" s="19"/>
      <c r="AC88" s="19"/>
      <c r="AD88" s="19"/>
      <c r="AE88" s="19"/>
      <c r="AF88" s="19"/>
      <c r="AG88" s="19"/>
      <c r="AH88" s="19"/>
      <c r="AI88" s="19"/>
    </row>
    <row r="89" spans="1:35" ht="30" x14ac:dyDescent="0.25">
      <c r="A89" s="119" t="s">
        <v>294</v>
      </c>
      <c r="B89" s="119" t="s">
        <v>293</v>
      </c>
      <c r="C89" s="119" t="s">
        <v>100</v>
      </c>
      <c r="D89" s="120" t="s">
        <v>1292</v>
      </c>
      <c r="E89" s="120" t="s">
        <v>1884</v>
      </c>
      <c r="F89" s="121" t="s">
        <v>2551</v>
      </c>
      <c r="G89" s="123">
        <v>0</v>
      </c>
      <c r="H89" s="123">
        <v>0</v>
      </c>
      <c r="I89" s="123">
        <v>0</v>
      </c>
      <c r="J89" s="123">
        <v>0</v>
      </c>
      <c r="K89" s="123">
        <v>270000</v>
      </c>
      <c r="L89" s="123">
        <v>250481.95</v>
      </c>
      <c r="M89" s="123">
        <v>250481.95</v>
      </c>
      <c r="N89" s="123">
        <v>0</v>
      </c>
      <c r="O89" s="123">
        <v>0</v>
      </c>
      <c r="P89" s="123">
        <v>0</v>
      </c>
      <c r="Q89" s="123">
        <v>0</v>
      </c>
      <c r="R89" s="123">
        <v>0</v>
      </c>
      <c r="S89" s="123">
        <v>0</v>
      </c>
      <c r="T89" s="123">
        <v>0</v>
      </c>
      <c r="U89" s="123">
        <v>270000</v>
      </c>
      <c r="V89" s="123">
        <v>250481.95</v>
      </c>
      <c r="W89" s="123">
        <v>250481.95</v>
      </c>
      <c r="X89" s="123">
        <v>0</v>
      </c>
      <c r="Y89" s="19"/>
      <c r="Z89" s="19"/>
      <c r="AA89" s="19"/>
      <c r="AB89" s="19"/>
      <c r="AC89" s="19"/>
      <c r="AD89" s="19"/>
      <c r="AE89" s="19"/>
      <c r="AF89" s="19"/>
      <c r="AG89" s="19"/>
      <c r="AH89" s="19"/>
      <c r="AI89" s="19"/>
    </row>
    <row r="90" spans="1:35" ht="30" x14ac:dyDescent="0.25">
      <c r="A90" s="119" t="s">
        <v>294</v>
      </c>
      <c r="B90" s="119" t="s">
        <v>293</v>
      </c>
      <c r="C90" s="119" t="s">
        <v>100</v>
      </c>
      <c r="D90" s="120" t="s">
        <v>1294</v>
      </c>
      <c r="E90" s="120" t="s">
        <v>1884</v>
      </c>
      <c r="F90" s="121" t="s">
        <v>2551</v>
      </c>
      <c r="G90" s="123">
        <v>0</v>
      </c>
      <c r="H90" s="123">
        <v>0</v>
      </c>
      <c r="I90" s="123">
        <v>0</v>
      </c>
      <c r="J90" s="123">
        <v>0</v>
      </c>
      <c r="K90" s="123">
        <v>277000</v>
      </c>
      <c r="L90" s="123">
        <v>274568.03999999998</v>
      </c>
      <c r="M90" s="123">
        <v>274568.03999999998</v>
      </c>
      <c r="N90" s="123">
        <v>0</v>
      </c>
      <c r="O90" s="123">
        <v>0</v>
      </c>
      <c r="P90" s="123">
        <v>0</v>
      </c>
      <c r="Q90" s="123">
        <v>0</v>
      </c>
      <c r="R90" s="123">
        <v>0</v>
      </c>
      <c r="S90" s="123">
        <v>0</v>
      </c>
      <c r="T90" s="123">
        <v>0</v>
      </c>
      <c r="U90" s="123">
        <v>277000</v>
      </c>
      <c r="V90" s="123">
        <v>274568.03999999998</v>
      </c>
      <c r="W90" s="123">
        <v>274568.03999999998</v>
      </c>
      <c r="X90" s="123">
        <v>0</v>
      </c>
      <c r="Y90" s="19"/>
      <c r="Z90" s="19"/>
      <c r="AA90" s="19"/>
      <c r="AB90" s="19"/>
      <c r="AC90" s="19"/>
      <c r="AD90" s="19"/>
      <c r="AE90" s="19"/>
      <c r="AF90" s="19"/>
      <c r="AG90" s="19"/>
      <c r="AH90" s="19"/>
      <c r="AI90" s="19"/>
    </row>
    <row r="91" spans="1:35" ht="30" x14ac:dyDescent="0.25">
      <c r="A91" s="119" t="s">
        <v>294</v>
      </c>
      <c r="B91" s="119" t="s">
        <v>293</v>
      </c>
      <c r="C91" s="119" t="s">
        <v>100</v>
      </c>
      <c r="D91" s="120" t="s">
        <v>1296</v>
      </c>
      <c r="E91" s="120" t="s">
        <v>1884</v>
      </c>
      <c r="F91" s="121" t="s">
        <v>2551</v>
      </c>
      <c r="G91" s="123">
        <v>0</v>
      </c>
      <c r="H91" s="123">
        <v>0</v>
      </c>
      <c r="I91" s="123">
        <v>0</v>
      </c>
      <c r="J91" s="123">
        <v>0</v>
      </c>
      <c r="K91" s="123">
        <v>200000</v>
      </c>
      <c r="L91" s="123">
        <v>0</v>
      </c>
      <c r="M91" s="123">
        <v>0</v>
      </c>
      <c r="N91" s="123">
        <v>0</v>
      </c>
      <c r="O91" s="123">
        <v>290250</v>
      </c>
      <c r="P91" s="123">
        <v>0</v>
      </c>
      <c r="Q91" s="123">
        <v>0</v>
      </c>
      <c r="R91" s="123">
        <v>0</v>
      </c>
      <c r="S91" s="123">
        <v>0</v>
      </c>
      <c r="T91" s="123">
        <v>0</v>
      </c>
      <c r="U91" s="123">
        <v>490250</v>
      </c>
      <c r="V91" s="123">
        <v>0</v>
      </c>
      <c r="W91" s="123">
        <v>0</v>
      </c>
      <c r="X91" s="123">
        <v>0</v>
      </c>
      <c r="Y91" s="19"/>
      <c r="Z91" s="19"/>
      <c r="AA91" s="19"/>
      <c r="AB91" s="19"/>
      <c r="AC91" s="19"/>
      <c r="AD91" s="19"/>
      <c r="AE91" s="19"/>
      <c r="AF91" s="19"/>
      <c r="AG91" s="19"/>
      <c r="AH91" s="19"/>
      <c r="AI91" s="19"/>
    </row>
    <row r="92" spans="1:35" ht="30" x14ac:dyDescent="0.25">
      <c r="A92" s="119" t="s">
        <v>294</v>
      </c>
      <c r="B92" s="119" t="s">
        <v>293</v>
      </c>
      <c r="C92" s="119" t="s">
        <v>100</v>
      </c>
      <c r="D92" s="120" t="s">
        <v>1298</v>
      </c>
      <c r="E92" s="120" t="s">
        <v>2632</v>
      </c>
      <c r="F92" s="121" t="s">
        <v>1665</v>
      </c>
      <c r="G92" s="123">
        <v>0</v>
      </c>
      <c r="H92" s="123">
        <v>0</v>
      </c>
      <c r="I92" s="123">
        <v>0</v>
      </c>
      <c r="J92" s="123">
        <v>0</v>
      </c>
      <c r="K92" s="123">
        <v>15000</v>
      </c>
      <c r="L92" s="123">
        <v>0</v>
      </c>
      <c r="M92" s="123">
        <v>0</v>
      </c>
      <c r="N92" s="123">
        <v>0</v>
      </c>
      <c r="O92" s="123">
        <v>45282</v>
      </c>
      <c r="P92" s="123">
        <v>0</v>
      </c>
      <c r="Q92" s="123">
        <v>0</v>
      </c>
      <c r="R92" s="123">
        <v>0</v>
      </c>
      <c r="S92" s="123">
        <v>0</v>
      </c>
      <c r="T92" s="123">
        <v>0</v>
      </c>
      <c r="U92" s="123">
        <v>60282</v>
      </c>
      <c r="V92" s="123">
        <v>0</v>
      </c>
      <c r="W92" s="123">
        <v>0</v>
      </c>
      <c r="X92" s="123">
        <v>0</v>
      </c>
      <c r="Y92" s="19"/>
      <c r="Z92" s="19"/>
      <c r="AA92" s="19"/>
      <c r="AB92" s="19"/>
      <c r="AC92" s="19"/>
      <c r="AD92" s="19"/>
      <c r="AE92" s="19"/>
      <c r="AF92" s="19"/>
      <c r="AG92" s="19"/>
      <c r="AH92" s="19"/>
      <c r="AI92" s="19"/>
    </row>
    <row r="93" spans="1:35" ht="30" x14ac:dyDescent="0.25">
      <c r="A93" s="119" t="s">
        <v>294</v>
      </c>
      <c r="B93" s="119" t="s">
        <v>293</v>
      </c>
      <c r="C93" s="119" t="s">
        <v>100</v>
      </c>
      <c r="D93" s="120" t="s">
        <v>1298</v>
      </c>
      <c r="E93" s="120" t="s">
        <v>1885</v>
      </c>
      <c r="F93" s="121" t="s">
        <v>1665</v>
      </c>
      <c r="G93" s="123">
        <v>0</v>
      </c>
      <c r="H93" s="123">
        <v>0</v>
      </c>
      <c r="I93" s="123">
        <v>57314.98</v>
      </c>
      <c r="J93" s="123">
        <v>187502.15</v>
      </c>
      <c r="K93" s="123">
        <v>260757.4</v>
      </c>
      <c r="L93" s="123">
        <v>132290.82</v>
      </c>
      <c r="M93" s="123">
        <v>132290.82</v>
      </c>
      <c r="N93" s="123">
        <v>0</v>
      </c>
      <c r="O93" s="123">
        <v>39143.47</v>
      </c>
      <c r="P93" s="123">
        <v>0</v>
      </c>
      <c r="Q93" s="123">
        <v>0</v>
      </c>
      <c r="R93" s="123">
        <v>0</v>
      </c>
      <c r="S93" s="123">
        <v>0</v>
      </c>
      <c r="T93" s="123">
        <v>0</v>
      </c>
      <c r="U93" s="123">
        <v>544718</v>
      </c>
      <c r="V93" s="123">
        <v>377107.95</v>
      </c>
      <c r="W93" s="123">
        <v>377107.95</v>
      </c>
      <c r="X93" s="123">
        <v>244817.13</v>
      </c>
      <c r="Y93" s="19"/>
      <c r="Z93" s="19"/>
      <c r="AA93" s="19"/>
      <c r="AB93" s="19"/>
      <c r="AC93" s="19"/>
      <c r="AD93" s="19"/>
      <c r="AE93" s="19"/>
      <c r="AF93" s="19"/>
      <c r="AG93" s="19"/>
      <c r="AH93" s="19"/>
      <c r="AI93" s="19"/>
    </row>
    <row r="94" spans="1:35" ht="30" x14ac:dyDescent="0.25">
      <c r="A94" s="119" t="s">
        <v>294</v>
      </c>
      <c r="B94" s="119" t="s">
        <v>293</v>
      </c>
      <c r="C94" s="119" t="s">
        <v>100</v>
      </c>
      <c r="D94" s="120" t="s">
        <v>1300</v>
      </c>
      <c r="E94" s="120" t="s">
        <v>1885</v>
      </c>
      <c r="F94" s="121" t="s">
        <v>1665</v>
      </c>
      <c r="G94" s="123">
        <v>0</v>
      </c>
      <c r="H94" s="123">
        <v>0</v>
      </c>
      <c r="I94" s="123">
        <v>0</v>
      </c>
      <c r="J94" s="123">
        <v>961.95</v>
      </c>
      <c r="K94" s="123">
        <v>301538.05</v>
      </c>
      <c r="L94" s="123">
        <v>0</v>
      </c>
      <c r="M94" s="123">
        <v>0</v>
      </c>
      <c r="N94" s="123">
        <v>0</v>
      </c>
      <c r="O94" s="123">
        <v>370500</v>
      </c>
      <c r="P94" s="123">
        <v>0</v>
      </c>
      <c r="Q94" s="123">
        <v>0</v>
      </c>
      <c r="R94" s="123">
        <v>0</v>
      </c>
      <c r="S94" s="123">
        <v>0</v>
      </c>
      <c r="T94" s="123">
        <v>0</v>
      </c>
      <c r="U94" s="123">
        <v>673000</v>
      </c>
      <c r="V94" s="123">
        <v>961.95</v>
      </c>
      <c r="W94" s="123">
        <v>961.95</v>
      </c>
      <c r="X94" s="123">
        <v>961.95</v>
      </c>
      <c r="Y94" s="19"/>
      <c r="Z94" s="19"/>
      <c r="AA94" s="19"/>
      <c r="AB94" s="19"/>
      <c r="AC94" s="19"/>
      <c r="AD94" s="19"/>
      <c r="AE94" s="19"/>
      <c r="AF94" s="19"/>
      <c r="AG94" s="19"/>
      <c r="AH94" s="19"/>
      <c r="AI94" s="19"/>
    </row>
    <row r="95" spans="1:35" ht="30" x14ac:dyDescent="0.25">
      <c r="A95" s="119" t="s">
        <v>294</v>
      </c>
      <c r="B95" s="119" t="s">
        <v>293</v>
      </c>
      <c r="C95" s="119" t="s">
        <v>100</v>
      </c>
      <c r="D95" s="120" t="s">
        <v>1302</v>
      </c>
      <c r="E95" s="120" t="s">
        <v>1885</v>
      </c>
      <c r="F95" s="121" t="s">
        <v>1665</v>
      </c>
      <c r="G95" s="123">
        <v>0</v>
      </c>
      <c r="H95" s="123">
        <v>0</v>
      </c>
      <c r="I95" s="123">
        <v>0</v>
      </c>
      <c r="J95" s="123">
        <v>400002.81</v>
      </c>
      <c r="K95" s="123">
        <v>900000</v>
      </c>
      <c r="L95" s="123">
        <v>741091.83999999997</v>
      </c>
      <c r="M95" s="123">
        <v>741091.83999999997</v>
      </c>
      <c r="N95" s="123">
        <v>210200.19</v>
      </c>
      <c r="O95" s="123">
        <v>204997.19</v>
      </c>
      <c r="P95" s="123">
        <v>70554.87</v>
      </c>
      <c r="Q95" s="123">
        <v>70554.87</v>
      </c>
      <c r="R95" s="123">
        <v>0</v>
      </c>
      <c r="S95" s="123">
        <v>0</v>
      </c>
      <c r="T95" s="123">
        <v>0</v>
      </c>
      <c r="U95" s="123">
        <v>1505000</v>
      </c>
      <c r="V95" s="123">
        <v>1211649.52</v>
      </c>
      <c r="W95" s="123">
        <v>1211649.52</v>
      </c>
      <c r="X95" s="123">
        <v>610203</v>
      </c>
      <c r="Y95" s="19"/>
      <c r="Z95" s="19"/>
      <c r="AA95" s="19"/>
      <c r="AB95" s="19"/>
      <c r="AC95" s="19"/>
      <c r="AD95" s="19"/>
      <c r="AE95" s="19"/>
      <c r="AF95" s="19"/>
      <c r="AG95" s="19"/>
      <c r="AH95" s="19"/>
      <c r="AI95" s="19"/>
    </row>
    <row r="96" spans="1:35" ht="30" x14ac:dyDescent="0.25">
      <c r="A96" s="119" t="s">
        <v>294</v>
      </c>
      <c r="B96" s="119" t="s">
        <v>293</v>
      </c>
      <c r="C96" s="119" t="s">
        <v>100</v>
      </c>
      <c r="D96" s="120" t="s">
        <v>1304</v>
      </c>
      <c r="E96" s="120" t="s">
        <v>1885</v>
      </c>
      <c r="F96" s="121" t="s">
        <v>1665</v>
      </c>
      <c r="G96" s="123">
        <v>0</v>
      </c>
      <c r="H96" s="123">
        <v>0</v>
      </c>
      <c r="I96" s="123">
        <v>0</v>
      </c>
      <c r="J96" s="123">
        <v>227635.39</v>
      </c>
      <c r="K96" s="123">
        <v>604357</v>
      </c>
      <c r="L96" s="123">
        <v>460415.78</v>
      </c>
      <c r="M96" s="123">
        <v>460415.78</v>
      </c>
      <c r="N96" s="123">
        <v>101975.17</v>
      </c>
      <c r="O96" s="123">
        <v>620007.61</v>
      </c>
      <c r="P96" s="123">
        <v>0</v>
      </c>
      <c r="Q96" s="123">
        <v>0</v>
      </c>
      <c r="R96" s="123">
        <v>0</v>
      </c>
      <c r="S96" s="123">
        <v>0</v>
      </c>
      <c r="T96" s="123">
        <v>0</v>
      </c>
      <c r="U96" s="123">
        <v>1452000</v>
      </c>
      <c r="V96" s="123">
        <v>688051.17</v>
      </c>
      <c r="W96" s="123">
        <v>688051.17</v>
      </c>
      <c r="X96" s="123">
        <v>329610.56</v>
      </c>
      <c r="Y96" s="19"/>
      <c r="Z96" s="19"/>
      <c r="AA96" s="19"/>
      <c r="AB96" s="19"/>
      <c r="AC96" s="19"/>
      <c r="AD96" s="19"/>
      <c r="AE96" s="19"/>
      <c r="AF96" s="19"/>
      <c r="AG96" s="19"/>
      <c r="AH96" s="19"/>
      <c r="AI96" s="19"/>
    </row>
    <row r="97" spans="1:35" ht="30" x14ac:dyDescent="0.25">
      <c r="A97" s="120" t="s">
        <v>296</v>
      </c>
      <c r="B97" s="120" t="s">
        <v>295</v>
      </c>
      <c r="C97" s="120" t="s">
        <v>151</v>
      </c>
      <c r="D97" s="120" t="s">
        <v>1306</v>
      </c>
      <c r="E97" s="120" t="s">
        <v>1888</v>
      </c>
      <c r="F97" s="121" t="s">
        <v>1671</v>
      </c>
      <c r="G97" s="123">
        <v>0</v>
      </c>
      <c r="H97" s="123">
        <v>0</v>
      </c>
      <c r="I97" s="123">
        <v>0</v>
      </c>
      <c r="J97" s="123">
        <v>15541.85</v>
      </c>
      <c r="K97" s="123">
        <v>207951</v>
      </c>
      <c r="L97" s="123">
        <v>0</v>
      </c>
      <c r="M97" s="123">
        <v>0</v>
      </c>
      <c r="N97" s="123">
        <v>0</v>
      </c>
      <c r="O97" s="123">
        <v>200000</v>
      </c>
      <c r="P97" s="123">
        <v>0</v>
      </c>
      <c r="Q97" s="123">
        <v>0</v>
      </c>
      <c r="R97" s="123">
        <v>0</v>
      </c>
      <c r="S97" s="123">
        <v>0</v>
      </c>
      <c r="T97" s="123">
        <v>0</v>
      </c>
      <c r="U97" s="123">
        <v>423492.85</v>
      </c>
      <c r="V97" s="123">
        <v>15541.85</v>
      </c>
      <c r="W97" s="123">
        <v>15541.85</v>
      </c>
      <c r="X97" s="123">
        <v>15541.85</v>
      </c>
      <c r="Y97" s="19"/>
      <c r="Z97" s="19"/>
      <c r="AA97" s="19"/>
      <c r="AB97" s="19"/>
      <c r="AC97" s="19"/>
      <c r="AD97" s="19"/>
      <c r="AE97" s="19"/>
      <c r="AF97" s="19"/>
      <c r="AG97" s="19"/>
      <c r="AH97" s="19"/>
      <c r="AI97" s="19"/>
    </row>
    <row r="98" spans="1:35" ht="30" x14ac:dyDescent="0.25">
      <c r="A98" s="120" t="s">
        <v>296</v>
      </c>
      <c r="B98" s="120" t="s">
        <v>295</v>
      </c>
      <c r="C98" s="120" t="s">
        <v>151</v>
      </c>
      <c r="D98" s="120" t="s">
        <v>1306</v>
      </c>
      <c r="E98" s="120" t="s">
        <v>1889</v>
      </c>
      <c r="F98" s="121" t="s">
        <v>1890</v>
      </c>
      <c r="G98" s="123">
        <v>0</v>
      </c>
      <c r="H98" s="123">
        <v>0</v>
      </c>
      <c r="I98" s="123">
        <v>0</v>
      </c>
      <c r="J98" s="123">
        <v>225408.01</v>
      </c>
      <c r="K98" s="123">
        <v>1299591.99</v>
      </c>
      <c r="L98" s="123">
        <v>1032500</v>
      </c>
      <c r="M98" s="123">
        <v>1032500</v>
      </c>
      <c r="N98" s="123">
        <v>0</v>
      </c>
      <c r="O98" s="123">
        <v>362500</v>
      </c>
      <c r="P98" s="123">
        <v>362500</v>
      </c>
      <c r="Q98" s="123">
        <v>362500</v>
      </c>
      <c r="R98" s="123">
        <v>407500</v>
      </c>
      <c r="S98" s="123">
        <v>407500</v>
      </c>
      <c r="T98" s="123">
        <v>407500</v>
      </c>
      <c r="U98" s="123">
        <v>2295000</v>
      </c>
      <c r="V98" s="123">
        <v>2027908.01</v>
      </c>
      <c r="W98" s="123">
        <v>2027908.01</v>
      </c>
      <c r="X98" s="123">
        <v>225408.01</v>
      </c>
      <c r="Y98" s="19"/>
      <c r="Z98" s="19"/>
      <c r="AA98" s="19"/>
      <c r="AB98" s="19"/>
      <c r="AC98" s="19"/>
      <c r="AD98" s="19"/>
      <c r="AE98" s="19"/>
      <c r="AF98" s="19"/>
      <c r="AG98" s="19"/>
      <c r="AH98" s="19"/>
      <c r="AI98" s="19"/>
    </row>
    <row r="99" spans="1:35" ht="30" x14ac:dyDescent="0.25">
      <c r="A99" s="119" t="s">
        <v>296</v>
      </c>
      <c r="B99" s="119" t="s">
        <v>295</v>
      </c>
      <c r="C99" s="119" t="s">
        <v>151</v>
      </c>
      <c r="D99" s="120" t="s">
        <v>1306</v>
      </c>
      <c r="E99" s="120" t="s">
        <v>2654</v>
      </c>
      <c r="F99" s="121" t="s">
        <v>1671</v>
      </c>
      <c r="G99" s="123">
        <v>0</v>
      </c>
      <c r="H99" s="123">
        <v>0</v>
      </c>
      <c r="I99" s="123">
        <v>0</v>
      </c>
      <c r="J99" s="123">
        <v>0</v>
      </c>
      <c r="K99" s="123">
        <v>65000</v>
      </c>
      <c r="L99" s="123">
        <v>0</v>
      </c>
      <c r="M99" s="123">
        <v>0</v>
      </c>
      <c r="N99" s="123">
        <v>0</v>
      </c>
      <c r="O99" s="123">
        <v>0</v>
      </c>
      <c r="P99" s="123">
        <v>0</v>
      </c>
      <c r="Q99" s="123">
        <v>0</v>
      </c>
      <c r="R99" s="123">
        <v>0</v>
      </c>
      <c r="S99" s="123">
        <v>0</v>
      </c>
      <c r="T99" s="123">
        <v>0</v>
      </c>
      <c r="U99" s="123">
        <v>65000</v>
      </c>
      <c r="V99" s="123">
        <v>0</v>
      </c>
      <c r="W99" s="123">
        <v>0</v>
      </c>
      <c r="X99" s="123">
        <v>0</v>
      </c>
      <c r="Y99" s="19"/>
      <c r="Z99" s="19"/>
      <c r="AA99" s="19"/>
      <c r="AB99" s="19"/>
      <c r="AC99" s="19"/>
      <c r="AD99" s="19"/>
      <c r="AE99" s="19"/>
      <c r="AF99" s="19"/>
      <c r="AG99" s="19"/>
      <c r="AH99" s="19"/>
      <c r="AI99" s="19"/>
    </row>
    <row r="100" spans="1:35" ht="45" x14ac:dyDescent="0.25">
      <c r="A100" s="119" t="s">
        <v>298</v>
      </c>
      <c r="B100" s="119" t="s">
        <v>297</v>
      </c>
      <c r="C100" s="119" t="s">
        <v>99</v>
      </c>
      <c r="D100" s="120" t="s">
        <v>1308</v>
      </c>
      <c r="E100" s="120" t="s">
        <v>2633</v>
      </c>
      <c r="F100" s="121" t="s">
        <v>2634</v>
      </c>
      <c r="G100" s="123">
        <v>0</v>
      </c>
      <c r="H100" s="123">
        <v>0</v>
      </c>
      <c r="I100" s="123">
        <v>0</v>
      </c>
      <c r="J100" s="123">
        <v>0</v>
      </c>
      <c r="K100" s="123">
        <v>97559.8</v>
      </c>
      <c r="L100" s="123">
        <v>0</v>
      </c>
      <c r="M100" s="123">
        <v>0</v>
      </c>
      <c r="N100" s="123">
        <v>0</v>
      </c>
      <c r="O100" s="123">
        <v>102440.2</v>
      </c>
      <c r="P100" s="123">
        <v>0</v>
      </c>
      <c r="Q100" s="123">
        <v>0</v>
      </c>
      <c r="R100" s="123">
        <v>0</v>
      </c>
      <c r="S100" s="123">
        <v>0</v>
      </c>
      <c r="T100" s="123">
        <v>0</v>
      </c>
      <c r="U100" s="123">
        <v>200000</v>
      </c>
      <c r="V100" s="123">
        <v>0</v>
      </c>
      <c r="W100" s="123">
        <v>0</v>
      </c>
      <c r="X100" s="123">
        <v>0</v>
      </c>
      <c r="Y100" s="19"/>
      <c r="Z100" s="19"/>
      <c r="AA100" s="19"/>
      <c r="AB100" s="19"/>
      <c r="AC100" s="19"/>
      <c r="AD100" s="19"/>
      <c r="AE100" s="19"/>
      <c r="AF100" s="19"/>
      <c r="AG100" s="19"/>
      <c r="AH100" s="19"/>
      <c r="AI100" s="19"/>
    </row>
    <row r="101" spans="1:35" x14ac:dyDescent="0.25">
      <c r="A101" s="119" t="s">
        <v>298</v>
      </c>
      <c r="B101" s="119" t="s">
        <v>297</v>
      </c>
      <c r="C101" s="119" t="s">
        <v>99</v>
      </c>
      <c r="D101" s="120" t="s">
        <v>1310</v>
      </c>
      <c r="E101" s="120" t="s">
        <v>1885</v>
      </c>
      <c r="F101" s="121" t="s">
        <v>1665</v>
      </c>
      <c r="G101" s="123">
        <v>0</v>
      </c>
      <c r="H101" s="123">
        <v>0</v>
      </c>
      <c r="I101" s="123">
        <v>49296.63</v>
      </c>
      <c r="J101" s="123">
        <v>406990.35</v>
      </c>
      <c r="K101" s="123">
        <v>88213.02</v>
      </c>
      <c r="L101" s="123">
        <v>0</v>
      </c>
      <c r="M101" s="123">
        <v>0</v>
      </c>
      <c r="N101" s="123">
        <v>0</v>
      </c>
      <c r="O101" s="123">
        <v>0</v>
      </c>
      <c r="P101" s="123">
        <v>0</v>
      </c>
      <c r="Q101" s="123">
        <v>0</v>
      </c>
      <c r="R101" s="123">
        <v>0</v>
      </c>
      <c r="S101" s="123">
        <v>0</v>
      </c>
      <c r="T101" s="123">
        <v>0</v>
      </c>
      <c r="U101" s="123">
        <v>544500</v>
      </c>
      <c r="V101" s="123">
        <v>456286.98</v>
      </c>
      <c r="W101" s="123">
        <v>456286.98</v>
      </c>
      <c r="X101" s="123">
        <v>456286.98</v>
      </c>
      <c r="Y101" s="19"/>
      <c r="Z101" s="19"/>
      <c r="AA101" s="19"/>
      <c r="AB101" s="19"/>
      <c r="AC101" s="19"/>
      <c r="AD101" s="19"/>
      <c r="AE101" s="19"/>
      <c r="AF101" s="19"/>
      <c r="AG101" s="19"/>
      <c r="AH101" s="19"/>
      <c r="AI101" s="19"/>
    </row>
    <row r="102" spans="1:35" x14ac:dyDescent="0.25">
      <c r="A102" s="119" t="s">
        <v>298</v>
      </c>
      <c r="B102" s="119" t="s">
        <v>297</v>
      </c>
      <c r="C102" s="119" t="s">
        <v>99</v>
      </c>
      <c r="D102" s="120" t="s">
        <v>1312</v>
      </c>
      <c r="E102" s="120" t="s">
        <v>1885</v>
      </c>
      <c r="F102" s="121" t="s">
        <v>1665</v>
      </c>
      <c r="G102" s="123">
        <v>0</v>
      </c>
      <c r="H102" s="123">
        <v>0</v>
      </c>
      <c r="I102" s="123">
        <v>152314.76999999999</v>
      </c>
      <c r="J102" s="123">
        <v>759580.27</v>
      </c>
      <c r="K102" s="123">
        <v>25346.76</v>
      </c>
      <c r="L102" s="123">
        <v>0</v>
      </c>
      <c r="M102" s="123">
        <v>0</v>
      </c>
      <c r="N102" s="123">
        <v>0</v>
      </c>
      <c r="O102" s="123">
        <v>0</v>
      </c>
      <c r="P102" s="123">
        <v>0</v>
      </c>
      <c r="Q102" s="123">
        <v>0</v>
      </c>
      <c r="R102" s="123">
        <v>0</v>
      </c>
      <c r="S102" s="123">
        <v>0</v>
      </c>
      <c r="T102" s="123">
        <v>0</v>
      </c>
      <c r="U102" s="123">
        <v>937241.8</v>
      </c>
      <c r="V102" s="123">
        <v>911895.04000000004</v>
      </c>
      <c r="W102" s="123">
        <v>911895.04000000004</v>
      </c>
      <c r="X102" s="123">
        <v>911895.04000000004</v>
      </c>
      <c r="Y102" s="19"/>
      <c r="Z102" s="19"/>
      <c r="AA102" s="19"/>
      <c r="AB102" s="19"/>
      <c r="AC102" s="19"/>
      <c r="AD102" s="19"/>
      <c r="AE102" s="19"/>
      <c r="AF102" s="19"/>
      <c r="AG102" s="19"/>
      <c r="AH102" s="19"/>
      <c r="AI102" s="19"/>
    </row>
    <row r="103" spans="1:35" x14ac:dyDescent="0.25">
      <c r="A103" s="119" t="s">
        <v>298</v>
      </c>
      <c r="B103" s="119" t="s">
        <v>297</v>
      </c>
      <c r="C103" s="119" t="s">
        <v>99</v>
      </c>
      <c r="D103" s="120" t="s">
        <v>1314</v>
      </c>
      <c r="E103" s="120" t="s">
        <v>1891</v>
      </c>
      <c r="F103" s="121" t="s">
        <v>1892</v>
      </c>
      <c r="G103" s="123">
        <v>0</v>
      </c>
      <c r="H103" s="123">
        <v>0</v>
      </c>
      <c r="I103" s="123">
        <v>0</v>
      </c>
      <c r="J103" s="123">
        <v>1125227.3999999999</v>
      </c>
      <c r="K103" s="123">
        <v>0</v>
      </c>
      <c r="L103" s="123">
        <v>0</v>
      </c>
      <c r="M103" s="123">
        <v>0</v>
      </c>
      <c r="N103" s="123">
        <v>0</v>
      </c>
      <c r="O103" s="123">
        <v>0</v>
      </c>
      <c r="P103" s="123">
        <v>0</v>
      </c>
      <c r="Q103" s="123">
        <v>0</v>
      </c>
      <c r="R103" s="123">
        <v>0</v>
      </c>
      <c r="S103" s="123">
        <v>0</v>
      </c>
      <c r="T103" s="123">
        <v>0</v>
      </c>
      <c r="U103" s="123">
        <v>1125227.3999999999</v>
      </c>
      <c r="V103" s="123">
        <v>1125227.3999999999</v>
      </c>
      <c r="W103" s="123">
        <v>1125227.3999999999</v>
      </c>
      <c r="X103" s="123">
        <v>1125227.3999999999</v>
      </c>
      <c r="Y103" s="19"/>
      <c r="Z103" s="19"/>
      <c r="AA103" s="19"/>
      <c r="AB103" s="19"/>
      <c r="AC103" s="19"/>
      <c r="AD103" s="19"/>
      <c r="AE103" s="19"/>
      <c r="AF103" s="19"/>
      <c r="AG103" s="19"/>
      <c r="AH103" s="19"/>
      <c r="AI103" s="19"/>
    </row>
    <row r="104" spans="1:35" ht="30" x14ac:dyDescent="0.25">
      <c r="A104" s="120" t="s">
        <v>298</v>
      </c>
      <c r="B104" s="120" t="s">
        <v>297</v>
      </c>
      <c r="C104" s="120" t="s">
        <v>99</v>
      </c>
      <c r="D104" s="120" t="s">
        <v>1316</v>
      </c>
      <c r="E104" s="120" t="s">
        <v>2854</v>
      </c>
      <c r="F104" s="121" t="s">
        <v>2855</v>
      </c>
      <c r="G104" s="123">
        <v>0</v>
      </c>
      <c r="H104" s="123">
        <v>0</v>
      </c>
      <c r="I104" s="123">
        <v>0</v>
      </c>
      <c r="J104" s="123">
        <v>0</v>
      </c>
      <c r="K104" s="123">
        <v>0</v>
      </c>
      <c r="L104" s="123">
        <v>0</v>
      </c>
      <c r="M104" s="123">
        <v>0</v>
      </c>
      <c r="N104" s="123">
        <v>0</v>
      </c>
      <c r="O104" s="123">
        <v>452000</v>
      </c>
      <c r="P104" s="123">
        <v>0</v>
      </c>
      <c r="Q104" s="123">
        <v>0</v>
      </c>
      <c r="R104" s="123">
        <v>1060500</v>
      </c>
      <c r="S104" s="123">
        <v>0</v>
      </c>
      <c r="T104" s="123">
        <v>0</v>
      </c>
      <c r="U104" s="123">
        <v>1512500</v>
      </c>
      <c r="V104" s="123">
        <v>0</v>
      </c>
      <c r="W104" s="123">
        <v>0</v>
      </c>
      <c r="X104" s="123">
        <v>0</v>
      </c>
      <c r="Y104" s="19"/>
      <c r="Z104" s="19"/>
      <c r="AA104" s="19"/>
      <c r="AB104" s="19"/>
      <c r="AC104" s="19"/>
      <c r="AD104" s="19"/>
      <c r="AE104" s="19"/>
      <c r="AF104" s="19"/>
      <c r="AG104" s="19"/>
      <c r="AH104" s="19"/>
      <c r="AI104" s="19"/>
    </row>
    <row r="105" spans="1:35" ht="30" x14ac:dyDescent="0.25">
      <c r="A105" s="119" t="s">
        <v>300</v>
      </c>
      <c r="B105" s="119" t="s">
        <v>299</v>
      </c>
      <c r="C105" s="119" t="s">
        <v>152</v>
      </c>
      <c r="D105" s="120" t="s">
        <v>1318</v>
      </c>
      <c r="E105" s="120" t="s">
        <v>1893</v>
      </c>
      <c r="F105" s="121" t="s">
        <v>1894</v>
      </c>
      <c r="G105" s="123">
        <v>0</v>
      </c>
      <c r="H105" s="123">
        <v>0</v>
      </c>
      <c r="I105" s="123">
        <v>0</v>
      </c>
      <c r="J105" s="123">
        <v>48412.93</v>
      </c>
      <c r="K105" s="123">
        <v>3104742.07</v>
      </c>
      <c r="L105" s="123">
        <v>3083363.66</v>
      </c>
      <c r="M105" s="123">
        <v>3077736.95</v>
      </c>
      <c r="N105" s="123">
        <v>181028.67</v>
      </c>
      <c r="O105" s="123">
        <v>1</v>
      </c>
      <c r="P105" s="123">
        <v>1</v>
      </c>
      <c r="Q105" s="123">
        <v>1</v>
      </c>
      <c r="R105" s="123">
        <v>0</v>
      </c>
      <c r="S105" s="123">
        <v>0</v>
      </c>
      <c r="T105" s="123">
        <v>0</v>
      </c>
      <c r="U105" s="123">
        <v>3153156</v>
      </c>
      <c r="V105" s="123">
        <v>3131777.59</v>
      </c>
      <c r="W105" s="123">
        <v>3126150.88</v>
      </c>
      <c r="X105" s="123">
        <v>229441.6</v>
      </c>
      <c r="Y105" s="19"/>
      <c r="Z105" s="19"/>
      <c r="AA105" s="19"/>
      <c r="AB105" s="19"/>
      <c r="AC105" s="19"/>
      <c r="AD105" s="19"/>
      <c r="AE105" s="19"/>
      <c r="AF105" s="19"/>
      <c r="AG105" s="19"/>
      <c r="AH105" s="19"/>
      <c r="AI105" s="19"/>
    </row>
    <row r="106" spans="1:35" ht="30" x14ac:dyDescent="0.25">
      <c r="A106" s="119" t="s">
        <v>302</v>
      </c>
      <c r="B106" s="119" t="s">
        <v>301</v>
      </c>
      <c r="C106" s="119" t="s">
        <v>249</v>
      </c>
      <c r="D106" s="120" t="s">
        <v>1320</v>
      </c>
      <c r="E106" s="120" t="s">
        <v>2603</v>
      </c>
      <c r="F106" s="121" t="s">
        <v>2604</v>
      </c>
      <c r="G106" s="123">
        <v>0</v>
      </c>
      <c r="H106" s="123">
        <v>0</v>
      </c>
      <c r="I106" s="123">
        <v>0</v>
      </c>
      <c r="J106" s="123">
        <v>0</v>
      </c>
      <c r="K106" s="123">
        <v>40000</v>
      </c>
      <c r="L106" s="123">
        <v>40000</v>
      </c>
      <c r="M106" s="123">
        <v>40000</v>
      </c>
      <c r="N106" s="123">
        <v>0</v>
      </c>
      <c r="O106" s="123">
        <v>40000</v>
      </c>
      <c r="P106" s="123">
        <v>40000</v>
      </c>
      <c r="Q106" s="123">
        <v>40000</v>
      </c>
      <c r="R106" s="123">
        <v>20000</v>
      </c>
      <c r="S106" s="123">
        <v>20000</v>
      </c>
      <c r="T106" s="123">
        <v>20000</v>
      </c>
      <c r="U106" s="123">
        <v>100000</v>
      </c>
      <c r="V106" s="123">
        <v>100000</v>
      </c>
      <c r="W106" s="123">
        <v>100000</v>
      </c>
      <c r="X106" s="123">
        <v>0</v>
      </c>
      <c r="Y106" s="19"/>
      <c r="Z106" s="19"/>
      <c r="AA106" s="19"/>
      <c r="AB106" s="19"/>
      <c r="AC106" s="19"/>
      <c r="AD106" s="19"/>
      <c r="AE106" s="19"/>
      <c r="AF106" s="19"/>
      <c r="AG106" s="19"/>
      <c r="AH106" s="19"/>
      <c r="AI106" s="19"/>
    </row>
    <row r="107" spans="1:35" ht="30" x14ac:dyDescent="0.25">
      <c r="A107" s="119" t="s">
        <v>302</v>
      </c>
      <c r="B107" s="119" t="s">
        <v>301</v>
      </c>
      <c r="C107" s="119" t="s">
        <v>249</v>
      </c>
      <c r="D107" s="120" t="s">
        <v>1320</v>
      </c>
      <c r="E107" s="120" t="s">
        <v>2605</v>
      </c>
      <c r="F107" s="121" t="s">
        <v>1895</v>
      </c>
      <c r="G107" s="123">
        <v>0</v>
      </c>
      <c r="H107" s="123">
        <v>0</v>
      </c>
      <c r="I107" s="123">
        <v>0</v>
      </c>
      <c r="J107" s="123">
        <v>0</v>
      </c>
      <c r="K107" s="123">
        <v>700000</v>
      </c>
      <c r="L107" s="123">
        <v>700000</v>
      </c>
      <c r="M107" s="123">
        <v>0</v>
      </c>
      <c r="N107" s="123">
        <v>0</v>
      </c>
      <c r="O107" s="123">
        <v>1000000</v>
      </c>
      <c r="P107" s="123">
        <v>1000000</v>
      </c>
      <c r="Q107" s="123">
        <v>0</v>
      </c>
      <c r="R107" s="123">
        <v>641260</v>
      </c>
      <c r="S107" s="123">
        <v>641260</v>
      </c>
      <c r="T107" s="123">
        <v>0</v>
      </c>
      <c r="U107" s="123">
        <v>2341260</v>
      </c>
      <c r="V107" s="123">
        <v>2341260</v>
      </c>
      <c r="W107" s="123">
        <v>0</v>
      </c>
      <c r="X107" s="123">
        <v>0</v>
      </c>
      <c r="Y107" s="19"/>
      <c r="Z107" s="19"/>
      <c r="AA107" s="19"/>
      <c r="AB107" s="19"/>
      <c r="AC107" s="19"/>
      <c r="AD107" s="19"/>
      <c r="AE107" s="19"/>
      <c r="AF107" s="19"/>
      <c r="AG107" s="19"/>
      <c r="AH107" s="19"/>
      <c r="AI107" s="19"/>
    </row>
    <row r="108" spans="1:35" ht="45" x14ac:dyDescent="0.25">
      <c r="A108" s="119" t="s">
        <v>304</v>
      </c>
      <c r="B108" s="119" t="s">
        <v>303</v>
      </c>
      <c r="C108" s="119" t="s">
        <v>153</v>
      </c>
      <c r="D108" s="120" t="s">
        <v>1324</v>
      </c>
      <c r="E108" s="120" t="s">
        <v>1896</v>
      </c>
      <c r="F108" s="121" t="s">
        <v>1677</v>
      </c>
      <c r="G108" s="123">
        <v>0</v>
      </c>
      <c r="H108" s="123">
        <v>0</v>
      </c>
      <c r="I108" s="123">
        <v>0</v>
      </c>
      <c r="J108" s="123">
        <v>0</v>
      </c>
      <c r="K108" s="123">
        <v>1882138</v>
      </c>
      <c r="L108" s="123">
        <v>1882138</v>
      </c>
      <c r="M108" s="123">
        <v>0</v>
      </c>
      <c r="N108" s="123">
        <v>0</v>
      </c>
      <c r="O108" s="123">
        <v>1</v>
      </c>
      <c r="P108" s="123">
        <v>1</v>
      </c>
      <c r="Q108" s="123">
        <v>0</v>
      </c>
      <c r="R108" s="123">
        <v>1</v>
      </c>
      <c r="S108" s="123">
        <v>1</v>
      </c>
      <c r="T108" s="123">
        <v>0</v>
      </c>
      <c r="U108" s="123">
        <v>1882140</v>
      </c>
      <c r="V108" s="123">
        <v>1882140</v>
      </c>
      <c r="W108" s="123">
        <v>0</v>
      </c>
      <c r="X108" s="123">
        <v>0</v>
      </c>
      <c r="Y108" s="19"/>
      <c r="Z108" s="19"/>
      <c r="AA108" s="19"/>
      <c r="AB108" s="19"/>
      <c r="AC108" s="19"/>
      <c r="AD108" s="19"/>
      <c r="AE108" s="19"/>
      <c r="AF108" s="19"/>
      <c r="AG108" s="19"/>
      <c r="AH108" s="19"/>
      <c r="AI108" s="19"/>
    </row>
    <row r="109" spans="1:35" ht="30" x14ac:dyDescent="0.25">
      <c r="A109" s="119" t="s">
        <v>306</v>
      </c>
      <c r="B109" s="119" t="s">
        <v>305</v>
      </c>
      <c r="C109" s="119" t="s">
        <v>229</v>
      </c>
      <c r="D109" s="120" t="s">
        <v>1326</v>
      </c>
      <c r="E109" s="120" t="s">
        <v>1897</v>
      </c>
      <c r="F109" s="121" t="s">
        <v>1898</v>
      </c>
      <c r="G109" s="123">
        <v>0</v>
      </c>
      <c r="H109" s="123">
        <v>0</v>
      </c>
      <c r="I109" s="123">
        <v>0</v>
      </c>
      <c r="J109" s="123">
        <v>20420.64</v>
      </c>
      <c r="K109" s="123">
        <v>77453.440000000002</v>
      </c>
      <c r="L109" s="123">
        <v>77453.440000000002</v>
      </c>
      <c r="M109" s="123">
        <v>77453.440000000002</v>
      </c>
      <c r="N109" s="123">
        <v>0</v>
      </c>
      <c r="O109" s="123">
        <v>111223</v>
      </c>
      <c r="P109" s="123">
        <v>84035</v>
      </c>
      <c r="Q109" s="123">
        <v>77453.440000000002</v>
      </c>
      <c r="R109" s="123">
        <v>70267</v>
      </c>
      <c r="S109" s="123">
        <v>44118</v>
      </c>
      <c r="T109" s="123">
        <v>38726.720000000001</v>
      </c>
      <c r="U109" s="123">
        <v>279364.08</v>
      </c>
      <c r="V109" s="123">
        <v>226027.08</v>
      </c>
      <c r="W109" s="123">
        <v>214054.24</v>
      </c>
      <c r="X109" s="123">
        <v>20420.64</v>
      </c>
      <c r="Y109" s="19"/>
      <c r="Z109" s="19"/>
      <c r="AA109" s="19"/>
      <c r="AB109" s="19"/>
      <c r="AC109" s="19"/>
      <c r="AD109" s="19"/>
      <c r="AE109" s="19"/>
      <c r="AF109" s="19"/>
      <c r="AG109" s="19"/>
      <c r="AH109" s="19"/>
      <c r="AI109" s="19"/>
    </row>
    <row r="110" spans="1:35" ht="30" x14ac:dyDescent="0.25">
      <c r="A110" s="119" t="s">
        <v>306</v>
      </c>
      <c r="B110" s="119" t="s">
        <v>305</v>
      </c>
      <c r="C110" s="119" t="s">
        <v>229</v>
      </c>
      <c r="D110" s="120" t="s">
        <v>1326</v>
      </c>
      <c r="E110" s="120" t="s">
        <v>1899</v>
      </c>
      <c r="F110" s="121" t="s">
        <v>1898</v>
      </c>
      <c r="G110" s="123">
        <v>0</v>
      </c>
      <c r="H110" s="123">
        <v>0</v>
      </c>
      <c r="I110" s="123">
        <v>0</v>
      </c>
      <c r="J110" s="123">
        <v>0</v>
      </c>
      <c r="K110" s="123">
        <v>1536700</v>
      </c>
      <c r="L110" s="123">
        <v>1089000</v>
      </c>
      <c r="M110" s="123">
        <v>1089000</v>
      </c>
      <c r="N110" s="123">
        <v>0</v>
      </c>
      <c r="O110" s="123">
        <v>1778700</v>
      </c>
      <c r="P110" s="123">
        <v>1331000</v>
      </c>
      <c r="Q110" s="123">
        <v>1331000</v>
      </c>
      <c r="R110" s="123">
        <v>677600</v>
      </c>
      <c r="S110" s="123">
        <v>605000</v>
      </c>
      <c r="T110" s="123">
        <v>605000</v>
      </c>
      <c r="U110" s="123">
        <v>3993000</v>
      </c>
      <c r="V110" s="123">
        <v>3025000</v>
      </c>
      <c r="W110" s="123">
        <v>3025000</v>
      </c>
      <c r="X110" s="123">
        <v>0</v>
      </c>
      <c r="Y110" s="19"/>
      <c r="Z110" s="19"/>
      <c r="AA110" s="19"/>
      <c r="AB110" s="19"/>
      <c r="AC110" s="19"/>
      <c r="AD110" s="19"/>
      <c r="AE110" s="19"/>
      <c r="AF110" s="19"/>
      <c r="AG110" s="19"/>
      <c r="AH110" s="19"/>
      <c r="AI110" s="19"/>
    </row>
    <row r="111" spans="1:35" ht="45" x14ac:dyDescent="0.25">
      <c r="A111" s="119" t="s">
        <v>308</v>
      </c>
      <c r="B111" s="119" t="s">
        <v>307</v>
      </c>
      <c r="C111" s="119" t="s">
        <v>309</v>
      </c>
      <c r="D111" s="120" t="s">
        <v>1328</v>
      </c>
      <c r="E111" s="120" t="s">
        <v>1832</v>
      </c>
      <c r="F111" s="121" t="s">
        <v>1833</v>
      </c>
      <c r="G111" s="123">
        <v>0</v>
      </c>
      <c r="H111" s="123">
        <v>0</v>
      </c>
      <c r="I111" s="123">
        <v>3511.05</v>
      </c>
      <c r="J111" s="123">
        <v>32396.02</v>
      </c>
      <c r="K111" s="123">
        <v>0.01</v>
      </c>
      <c r="L111" s="123">
        <v>0</v>
      </c>
      <c r="M111" s="123">
        <v>0</v>
      </c>
      <c r="N111" s="123">
        <v>0</v>
      </c>
      <c r="O111" s="123">
        <v>35015.54</v>
      </c>
      <c r="P111" s="123">
        <v>0</v>
      </c>
      <c r="Q111" s="123">
        <v>0</v>
      </c>
      <c r="R111" s="123">
        <v>57942.02</v>
      </c>
      <c r="S111" s="123">
        <v>0</v>
      </c>
      <c r="T111" s="123">
        <v>0</v>
      </c>
      <c r="U111" s="123">
        <v>128864.64</v>
      </c>
      <c r="V111" s="123">
        <v>35907.07</v>
      </c>
      <c r="W111" s="123">
        <v>35907.07</v>
      </c>
      <c r="X111" s="123">
        <v>35907.07</v>
      </c>
      <c r="Y111" s="19"/>
      <c r="Z111" s="19"/>
      <c r="AA111" s="19"/>
      <c r="AB111" s="19"/>
      <c r="AC111" s="19"/>
      <c r="AD111" s="19"/>
      <c r="AE111" s="19"/>
      <c r="AF111" s="19"/>
      <c r="AG111" s="19"/>
      <c r="AH111" s="19"/>
      <c r="AI111" s="19"/>
    </row>
    <row r="112" spans="1:35" ht="45" x14ac:dyDescent="0.25">
      <c r="A112" s="119" t="s">
        <v>308</v>
      </c>
      <c r="B112" s="119" t="s">
        <v>307</v>
      </c>
      <c r="C112" s="119" t="s">
        <v>309</v>
      </c>
      <c r="D112" s="120" t="s">
        <v>1328</v>
      </c>
      <c r="E112" s="120" t="s">
        <v>1858</v>
      </c>
      <c r="F112" s="121" t="s">
        <v>1859</v>
      </c>
      <c r="G112" s="123">
        <v>0</v>
      </c>
      <c r="H112" s="123">
        <v>0</v>
      </c>
      <c r="I112" s="123">
        <v>0</v>
      </c>
      <c r="J112" s="123">
        <v>653.39</v>
      </c>
      <c r="K112" s="123">
        <v>0.01</v>
      </c>
      <c r="L112" s="123">
        <v>0</v>
      </c>
      <c r="M112" s="123">
        <v>0</v>
      </c>
      <c r="N112" s="123">
        <v>0</v>
      </c>
      <c r="O112" s="123">
        <v>703.17</v>
      </c>
      <c r="P112" s="123">
        <v>0</v>
      </c>
      <c r="Q112" s="123">
        <v>0</v>
      </c>
      <c r="R112" s="123">
        <v>1163.58</v>
      </c>
      <c r="S112" s="123">
        <v>0</v>
      </c>
      <c r="T112" s="123">
        <v>0</v>
      </c>
      <c r="U112" s="123">
        <v>2520.15</v>
      </c>
      <c r="V112" s="123">
        <v>653.39</v>
      </c>
      <c r="W112" s="123">
        <v>653.39</v>
      </c>
      <c r="X112" s="123">
        <v>653.39</v>
      </c>
      <c r="Y112" s="19"/>
      <c r="Z112" s="19"/>
      <c r="AA112" s="19"/>
      <c r="AB112" s="19"/>
      <c r="AC112" s="19"/>
      <c r="AD112" s="19"/>
      <c r="AE112" s="19"/>
      <c r="AF112" s="19"/>
      <c r="AG112" s="19"/>
      <c r="AH112" s="19"/>
      <c r="AI112" s="19"/>
    </row>
    <row r="113" spans="1:35" ht="45" x14ac:dyDescent="0.25">
      <c r="A113" s="119" t="s">
        <v>308</v>
      </c>
      <c r="B113" s="119" t="s">
        <v>307</v>
      </c>
      <c r="C113" s="119" t="s">
        <v>309</v>
      </c>
      <c r="D113" s="120" t="s">
        <v>1328</v>
      </c>
      <c r="E113" s="120" t="s">
        <v>1834</v>
      </c>
      <c r="F113" s="121" t="s">
        <v>1835</v>
      </c>
      <c r="G113" s="123">
        <v>0</v>
      </c>
      <c r="H113" s="123">
        <v>0</v>
      </c>
      <c r="I113" s="123">
        <v>215.76</v>
      </c>
      <c r="J113" s="123">
        <v>11774.36</v>
      </c>
      <c r="K113" s="123">
        <v>0.01</v>
      </c>
      <c r="L113" s="123">
        <v>0</v>
      </c>
      <c r="M113" s="123">
        <v>0</v>
      </c>
      <c r="N113" s="123">
        <v>0</v>
      </c>
      <c r="O113" s="123">
        <v>11523.61</v>
      </c>
      <c r="P113" s="123">
        <v>0</v>
      </c>
      <c r="Q113" s="123">
        <v>0</v>
      </c>
      <c r="R113" s="123">
        <v>19405.150000000001</v>
      </c>
      <c r="S113" s="123">
        <v>0</v>
      </c>
      <c r="T113" s="123">
        <v>0</v>
      </c>
      <c r="U113" s="123">
        <v>42918.89</v>
      </c>
      <c r="V113" s="123">
        <v>11990.12</v>
      </c>
      <c r="W113" s="123">
        <v>11990.12</v>
      </c>
      <c r="X113" s="123">
        <v>11990.12</v>
      </c>
      <c r="Y113" s="19"/>
      <c r="Z113" s="19"/>
      <c r="AA113" s="19"/>
      <c r="AB113" s="19"/>
      <c r="AC113" s="19"/>
      <c r="AD113" s="19"/>
      <c r="AE113" s="19"/>
      <c r="AF113" s="19"/>
      <c r="AG113" s="19"/>
      <c r="AH113" s="19"/>
      <c r="AI113" s="19"/>
    </row>
    <row r="114" spans="1:35" ht="45" x14ac:dyDescent="0.25">
      <c r="A114" s="119" t="s">
        <v>308</v>
      </c>
      <c r="B114" s="119" t="s">
        <v>307</v>
      </c>
      <c r="C114" s="119" t="s">
        <v>309</v>
      </c>
      <c r="D114" s="120" t="s">
        <v>1328</v>
      </c>
      <c r="E114" s="120" t="s">
        <v>2729</v>
      </c>
      <c r="F114" s="121" t="s">
        <v>2730</v>
      </c>
      <c r="G114" s="123">
        <v>0</v>
      </c>
      <c r="H114" s="123">
        <v>0</v>
      </c>
      <c r="I114" s="123">
        <v>0</v>
      </c>
      <c r="J114" s="123">
        <v>0</v>
      </c>
      <c r="K114" s="123">
        <v>1416745</v>
      </c>
      <c r="L114" s="123">
        <v>0</v>
      </c>
      <c r="M114" s="123">
        <v>0</v>
      </c>
      <c r="N114" s="123">
        <v>0</v>
      </c>
      <c r="O114" s="123">
        <v>0.42</v>
      </c>
      <c r="P114" s="123">
        <v>0</v>
      </c>
      <c r="Q114" s="123">
        <v>0</v>
      </c>
      <c r="R114" s="123">
        <v>0</v>
      </c>
      <c r="S114" s="123">
        <v>0</v>
      </c>
      <c r="T114" s="123">
        <v>0</v>
      </c>
      <c r="U114" s="123">
        <v>1416745.42</v>
      </c>
      <c r="V114" s="123">
        <v>0</v>
      </c>
      <c r="W114" s="123">
        <v>0</v>
      </c>
      <c r="X114" s="123">
        <v>0</v>
      </c>
      <c r="Y114" s="19"/>
      <c r="Z114" s="19"/>
      <c r="AA114" s="19"/>
      <c r="AB114" s="19"/>
      <c r="AC114" s="19"/>
      <c r="AD114" s="19"/>
      <c r="AE114" s="19"/>
      <c r="AF114" s="19"/>
      <c r="AG114" s="19"/>
      <c r="AH114" s="19"/>
      <c r="AI114" s="19"/>
    </row>
    <row r="115" spans="1:35" ht="45" x14ac:dyDescent="0.25">
      <c r="A115" s="119" t="s">
        <v>308</v>
      </c>
      <c r="B115" s="119" t="s">
        <v>307</v>
      </c>
      <c r="C115" s="119" t="s">
        <v>309</v>
      </c>
      <c r="D115" s="120" t="s">
        <v>1328</v>
      </c>
      <c r="E115" s="120" t="s">
        <v>2731</v>
      </c>
      <c r="F115" s="121" t="s">
        <v>2732</v>
      </c>
      <c r="G115" s="123">
        <v>0</v>
      </c>
      <c r="H115" s="123">
        <v>0</v>
      </c>
      <c r="I115" s="123">
        <v>0</v>
      </c>
      <c r="J115" s="123">
        <v>0</v>
      </c>
      <c r="K115" s="123">
        <v>1611657</v>
      </c>
      <c r="L115" s="123">
        <v>1611657</v>
      </c>
      <c r="M115" s="123">
        <v>736310.7</v>
      </c>
      <c r="N115" s="123">
        <v>0</v>
      </c>
      <c r="O115" s="123">
        <v>0</v>
      </c>
      <c r="P115" s="123">
        <v>0</v>
      </c>
      <c r="Q115" s="123">
        <v>0</v>
      </c>
      <c r="R115" s="123">
        <v>0</v>
      </c>
      <c r="S115" s="123">
        <v>0</v>
      </c>
      <c r="T115" s="123">
        <v>0</v>
      </c>
      <c r="U115" s="123">
        <v>1611657</v>
      </c>
      <c r="V115" s="123">
        <v>1611657</v>
      </c>
      <c r="W115" s="123">
        <v>736310.7</v>
      </c>
      <c r="X115" s="123">
        <v>0</v>
      </c>
      <c r="Y115" s="19"/>
      <c r="Z115" s="19"/>
      <c r="AA115" s="19"/>
      <c r="AB115" s="19"/>
      <c r="AC115" s="19"/>
      <c r="AD115" s="19"/>
      <c r="AE115" s="19"/>
      <c r="AF115" s="19"/>
      <c r="AG115" s="19"/>
      <c r="AH115" s="19"/>
      <c r="AI115" s="19"/>
    </row>
    <row r="116" spans="1:35" ht="45" x14ac:dyDescent="0.25">
      <c r="A116" s="120" t="s">
        <v>308</v>
      </c>
      <c r="B116" s="120" t="s">
        <v>307</v>
      </c>
      <c r="C116" s="120" t="s">
        <v>309</v>
      </c>
      <c r="D116" s="120" t="s">
        <v>1328</v>
      </c>
      <c r="E116" s="120" t="s">
        <v>1900</v>
      </c>
      <c r="F116" s="121" t="s">
        <v>1901</v>
      </c>
      <c r="G116" s="123">
        <v>0</v>
      </c>
      <c r="H116" s="123">
        <v>0</v>
      </c>
      <c r="I116" s="123">
        <v>0</v>
      </c>
      <c r="J116" s="123">
        <v>9090</v>
      </c>
      <c r="K116" s="123">
        <v>3764610.5</v>
      </c>
      <c r="L116" s="123">
        <v>3764610.5</v>
      </c>
      <c r="M116" s="123">
        <v>949278.71</v>
      </c>
      <c r="N116" s="123">
        <v>0</v>
      </c>
      <c r="O116" s="123">
        <v>1555610</v>
      </c>
      <c r="P116" s="123">
        <v>0</v>
      </c>
      <c r="Q116" s="123">
        <v>0</v>
      </c>
      <c r="R116" s="123">
        <v>0</v>
      </c>
      <c r="S116" s="123">
        <v>0</v>
      </c>
      <c r="T116" s="123">
        <v>0</v>
      </c>
      <c r="U116" s="123">
        <v>5329310.5</v>
      </c>
      <c r="V116" s="123">
        <v>3773700.5</v>
      </c>
      <c r="W116" s="123">
        <v>958368.71</v>
      </c>
      <c r="X116" s="123">
        <v>9090</v>
      </c>
      <c r="Y116" s="19"/>
      <c r="Z116" s="19"/>
      <c r="AA116" s="19"/>
      <c r="AB116" s="19"/>
      <c r="AC116" s="19"/>
      <c r="AD116" s="19"/>
      <c r="AE116" s="19"/>
      <c r="AF116" s="19"/>
      <c r="AG116" s="19"/>
      <c r="AH116" s="19"/>
      <c r="AI116" s="19"/>
    </row>
    <row r="117" spans="1:35" ht="60" x14ac:dyDescent="0.25">
      <c r="A117" s="119" t="s">
        <v>308</v>
      </c>
      <c r="B117" s="119" t="s">
        <v>310</v>
      </c>
      <c r="C117" s="119" t="s">
        <v>494</v>
      </c>
      <c r="D117" s="120" t="s">
        <v>1330</v>
      </c>
      <c r="E117" s="120" t="s">
        <v>1902</v>
      </c>
      <c r="F117" s="121" t="s">
        <v>1903</v>
      </c>
      <c r="G117" s="123">
        <v>0</v>
      </c>
      <c r="H117" s="123">
        <v>0</v>
      </c>
      <c r="I117" s="123">
        <v>5767.2</v>
      </c>
      <c r="J117" s="123">
        <v>572449.31999999995</v>
      </c>
      <c r="K117" s="123">
        <v>1841553.38</v>
      </c>
      <c r="L117" s="123">
        <v>1783168.36</v>
      </c>
      <c r="M117" s="123">
        <v>1783168.36</v>
      </c>
      <c r="N117" s="123">
        <v>0</v>
      </c>
      <c r="O117" s="123">
        <v>0</v>
      </c>
      <c r="P117" s="123">
        <v>0</v>
      </c>
      <c r="Q117" s="123">
        <v>0</v>
      </c>
      <c r="R117" s="123">
        <v>0</v>
      </c>
      <c r="S117" s="123">
        <v>0</v>
      </c>
      <c r="T117" s="123">
        <v>0</v>
      </c>
      <c r="U117" s="123">
        <v>2419769.9</v>
      </c>
      <c r="V117" s="123">
        <v>2361384.88</v>
      </c>
      <c r="W117" s="123">
        <v>2361384.88</v>
      </c>
      <c r="X117" s="123">
        <v>578216.52</v>
      </c>
      <c r="Y117" s="19"/>
      <c r="Z117" s="19"/>
      <c r="AA117" s="19"/>
      <c r="AB117" s="19"/>
      <c r="AC117" s="19"/>
      <c r="AD117" s="19"/>
      <c r="AE117" s="19"/>
      <c r="AF117" s="19"/>
      <c r="AG117" s="19"/>
      <c r="AH117" s="19"/>
      <c r="AI117" s="19"/>
    </row>
    <row r="118" spans="1:35" ht="60" x14ac:dyDescent="0.25">
      <c r="A118" s="119" t="s">
        <v>308</v>
      </c>
      <c r="B118" s="119" t="s">
        <v>310</v>
      </c>
      <c r="C118" s="119" t="s">
        <v>494</v>
      </c>
      <c r="D118" s="120" t="s">
        <v>1332</v>
      </c>
      <c r="E118" s="120" t="s">
        <v>1902</v>
      </c>
      <c r="F118" s="121" t="s">
        <v>1903</v>
      </c>
      <c r="G118" s="123">
        <v>0</v>
      </c>
      <c r="H118" s="123">
        <v>0</v>
      </c>
      <c r="I118" s="123">
        <v>63700</v>
      </c>
      <c r="J118" s="123">
        <v>935307.48</v>
      </c>
      <c r="K118" s="123">
        <v>5809658.6699999999</v>
      </c>
      <c r="L118" s="123">
        <v>4876262.47</v>
      </c>
      <c r="M118" s="123">
        <v>4876262.47</v>
      </c>
      <c r="N118" s="123">
        <v>0</v>
      </c>
      <c r="O118" s="123">
        <v>0</v>
      </c>
      <c r="P118" s="123">
        <v>0</v>
      </c>
      <c r="Q118" s="123">
        <v>0</v>
      </c>
      <c r="R118" s="123">
        <v>0</v>
      </c>
      <c r="S118" s="123">
        <v>0</v>
      </c>
      <c r="T118" s="123">
        <v>0</v>
      </c>
      <c r="U118" s="123">
        <v>6808666.1500000004</v>
      </c>
      <c r="V118" s="123">
        <v>5875269.9500000002</v>
      </c>
      <c r="W118" s="123">
        <v>5875269.9500000002</v>
      </c>
      <c r="X118" s="123">
        <v>999007.48</v>
      </c>
      <c r="Y118" s="19"/>
      <c r="Z118" s="19"/>
      <c r="AA118" s="19"/>
      <c r="AB118" s="19"/>
      <c r="AC118" s="19"/>
      <c r="AD118" s="19"/>
      <c r="AE118" s="19"/>
      <c r="AF118" s="19"/>
      <c r="AG118" s="19"/>
      <c r="AH118" s="19"/>
      <c r="AI118" s="19"/>
    </row>
    <row r="119" spans="1:35" ht="60" x14ac:dyDescent="0.25">
      <c r="A119" s="119" t="s">
        <v>308</v>
      </c>
      <c r="B119" s="119" t="s">
        <v>310</v>
      </c>
      <c r="C119" s="119" t="s">
        <v>494</v>
      </c>
      <c r="D119" s="120" t="s">
        <v>1334</v>
      </c>
      <c r="E119" s="120" t="s">
        <v>1904</v>
      </c>
      <c r="F119" s="121" t="s">
        <v>1905</v>
      </c>
      <c r="G119" s="123">
        <v>0</v>
      </c>
      <c r="H119" s="123">
        <v>0</v>
      </c>
      <c r="I119" s="123">
        <v>685754.07</v>
      </c>
      <c r="J119" s="123">
        <v>988312.84</v>
      </c>
      <c r="K119" s="123">
        <v>1392506.42</v>
      </c>
      <c r="L119" s="123">
        <v>0</v>
      </c>
      <c r="M119" s="123">
        <v>0</v>
      </c>
      <c r="N119" s="123">
        <v>0</v>
      </c>
      <c r="O119" s="123">
        <v>0</v>
      </c>
      <c r="P119" s="123">
        <v>0</v>
      </c>
      <c r="Q119" s="123">
        <v>0</v>
      </c>
      <c r="R119" s="123">
        <v>0</v>
      </c>
      <c r="S119" s="123">
        <v>0</v>
      </c>
      <c r="T119" s="123">
        <v>0</v>
      </c>
      <c r="U119" s="123">
        <v>3066573.33</v>
      </c>
      <c r="V119" s="123">
        <v>1674066.91</v>
      </c>
      <c r="W119" s="123">
        <v>1674066.91</v>
      </c>
      <c r="X119" s="123">
        <v>1674066.91</v>
      </c>
      <c r="Y119" s="19"/>
      <c r="Z119" s="19"/>
      <c r="AA119" s="19"/>
      <c r="AB119" s="19"/>
      <c r="AC119" s="19"/>
      <c r="AD119" s="19"/>
      <c r="AE119" s="19"/>
      <c r="AF119" s="19"/>
      <c r="AG119" s="19"/>
      <c r="AH119" s="19"/>
      <c r="AI119" s="19"/>
    </row>
    <row r="120" spans="1:35" ht="60" x14ac:dyDescent="0.25">
      <c r="A120" s="119" t="s">
        <v>308</v>
      </c>
      <c r="B120" s="119" t="s">
        <v>310</v>
      </c>
      <c r="C120" s="119" t="s">
        <v>494</v>
      </c>
      <c r="D120" s="120" t="s">
        <v>1334</v>
      </c>
      <c r="E120" s="120" t="s">
        <v>1902</v>
      </c>
      <c r="F120" s="121" t="s">
        <v>1903</v>
      </c>
      <c r="G120" s="123">
        <v>0</v>
      </c>
      <c r="H120" s="123">
        <v>0</v>
      </c>
      <c r="I120" s="123">
        <v>296406.76</v>
      </c>
      <c r="J120" s="123">
        <v>1227842.74</v>
      </c>
      <c r="K120" s="123">
        <v>6833815.7199999997</v>
      </c>
      <c r="L120" s="123">
        <v>3699591.06</v>
      </c>
      <c r="M120" s="123">
        <v>3699591.06</v>
      </c>
      <c r="N120" s="123">
        <v>0</v>
      </c>
      <c r="O120" s="123">
        <v>0</v>
      </c>
      <c r="P120" s="123">
        <v>0</v>
      </c>
      <c r="Q120" s="123">
        <v>0</v>
      </c>
      <c r="R120" s="123">
        <v>0</v>
      </c>
      <c r="S120" s="123">
        <v>0</v>
      </c>
      <c r="T120" s="123">
        <v>0</v>
      </c>
      <c r="U120" s="123">
        <v>8358065.2199999997</v>
      </c>
      <c r="V120" s="123">
        <v>5223840.5599999996</v>
      </c>
      <c r="W120" s="123">
        <v>5223840.5599999996</v>
      </c>
      <c r="X120" s="123">
        <v>1524249.5</v>
      </c>
      <c r="Y120" s="19"/>
      <c r="Z120" s="19"/>
      <c r="AA120" s="19"/>
      <c r="AB120" s="19"/>
      <c r="AC120" s="19"/>
      <c r="AD120" s="19"/>
      <c r="AE120" s="19"/>
      <c r="AF120" s="19"/>
      <c r="AG120" s="19"/>
      <c r="AH120" s="19"/>
      <c r="AI120" s="19"/>
    </row>
    <row r="121" spans="1:35" ht="60" x14ac:dyDescent="0.25">
      <c r="A121" s="119" t="s">
        <v>308</v>
      </c>
      <c r="B121" s="119" t="s">
        <v>310</v>
      </c>
      <c r="C121" s="119" t="s">
        <v>494</v>
      </c>
      <c r="D121" s="120" t="s">
        <v>1336</v>
      </c>
      <c r="E121" s="120" t="s">
        <v>1904</v>
      </c>
      <c r="F121" s="121" t="s">
        <v>1905</v>
      </c>
      <c r="G121" s="123">
        <v>0</v>
      </c>
      <c r="H121" s="123">
        <v>0</v>
      </c>
      <c r="I121" s="123">
        <v>0</v>
      </c>
      <c r="J121" s="123">
        <v>0</v>
      </c>
      <c r="K121" s="123">
        <v>500000</v>
      </c>
      <c r="L121" s="123">
        <v>0</v>
      </c>
      <c r="M121" s="123">
        <v>0</v>
      </c>
      <c r="N121" s="123">
        <v>0</v>
      </c>
      <c r="O121" s="123">
        <v>0</v>
      </c>
      <c r="P121" s="123">
        <v>0</v>
      </c>
      <c r="Q121" s="123">
        <v>0</v>
      </c>
      <c r="R121" s="123">
        <v>0</v>
      </c>
      <c r="S121" s="123">
        <v>0</v>
      </c>
      <c r="T121" s="123">
        <v>0</v>
      </c>
      <c r="U121" s="123">
        <v>500000</v>
      </c>
      <c r="V121" s="123">
        <v>0</v>
      </c>
      <c r="W121" s="123">
        <v>0</v>
      </c>
      <c r="X121" s="123">
        <v>0</v>
      </c>
      <c r="Y121" s="19"/>
      <c r="Z121" s="19"/>
      <c r="AA121" s="19"/>
      <c r="AB121" s="19"/>
      <c r="AC121" s="19"/>
      <c r="AD121" s="19"/>
      <c r="AE121" s="19"/>
      <c r="AF121" s="19"/>
      <c r="AG121" s="19"/>
      <c r="AH121" s="19"/>
      <c r="AI121" s="19"/>
    </row>
    <row r="122" spans="1:35" ht="60" x14ac:dyDescent="0.25">
      <c r="A122" s="119" t="s">
        <v>308</v>
      </c>
      <c r="B122" s="119" t="s">
        <v>310</v>
      </c>
      <c r="C122" s="119" t="s">
        <v>494</v>
      </c>
      <c r="D122" s="120" t="s">
        <v>1336</v>
      </c>
      <c r="E122" s="120" t="s">
        <v>1902</v>
      </c>
      <c r="F122" s="121" t="s">
        <v>1903</v>
      </c>
      <c r="G122" s="123">
        <v>0</v>
      </c>
      <c r="H122" s="123">
        <v>0</v>
      </c>
      <c r="I122" s="123">
        <v>24031</v>
      </c>
      <c r="J122" s="123">
        <v>316282.90000000002</v>
      </c>
      <c r="K122" s="123">
        <v>1133206.57</v>
      </c>
      <c r="L122" s="123">
        <v>756597.79</v>
      </c>
      <c r="M122" s="123">
        <v>756597.79</v>
      </c>
      <c r="N122" s="123">
        <v>0</v>
      </c>
      <c r="O122" s="123">
        <v>0</v>
      </c>
      <c r="P122" s="123">
        <v>0</v>
      </c>
      <c r="Q122" s="123">
        <v>0</v>
      </c>
      <c r="R122" s="123">
        <v>0</v>
      </c>
      <c r="S122" s="123">
        <v>0</v>
      </c>
      <c r="T122" s="123">
        <v>0</v>
      </c>
      <c r="U122" s="123">
        <v>1473520.47</v>
      </c>
      <c r="V122" s="123">
        <v>1096911.69</v>
      </c>
      <c r="W122" s="123">
        <v>1096911.69</v>
      </c>
      <c r="X122" s="123">
        <v>340313.9</v>
      </c>
      <c r="Y122" s="19"/>
      <c r="Z122" s="19"/>
      <c r="AA122" s="19"/>
      <c r="AB122" s="19"/>
      <c r="AC122" s="19"/>
      <c r="AD122" s="19"/>
      <c r="AE122" s="19"/>
      <c r="AF122" s="19"/>
      <c r="AG122" s="19"/>
      <c r="AH122" s="19"/>
      <c r="AI122" s="19"/>
    </row>
    <row r="123" spans="1:35" ht="60" x14ac:dyDescent="0.25">
      <c r="A123" s="119" t="s">
        <v>308</v>
      </c>
      <c r="B123" s="119" t="s">
        <v>310</v>
      </c>
      <c r="C123" s="119" t="s">
        <v>494</v>
      </c>
      <c r="D123" s="120" t="s">
        <v>1338</v>
      </c>
      <c r="E123" s="120" t="s">
        <v>1832</v>
      </c>
      <c r="F123" s="121" t="s">
        <v>1833</v>
      </c>
      <c r="G123" s="123">
        <v>0</v>
      </c>
      <c r="H123" s="123">
        <v>0</v>
      </c>
      <c r="I123" s="123">
        <v>16071.95</v>
      </c>
      <c r="J123" s="123">
        <v>16316.04</v>
      </c>
      <c r="K123" s="123">
        <v>0.01</v>
      </c>
      <c r="L123" s="123">
        <v>0</v>
      </c>
      <c r="M123" s="123">
        <v>0</v>
      </c>
      <c r="N123" s="123">
        <v>0</v>
      </c>
      <c r="O123" s="123">
        <v>199651.22</v>
      </c>
      <c r="P123" s="123">
        <v>0</v>
      </c>
      <c r="Q123" s="123">
        <v>0</v>
      </c>
      <c r="R123" s="123">
        <v>15591.09</v>
      </c>
      <c r="S123" s="123">
        <v>0</v>
      </c>
      <c r="T123" s="123">
        <v>0</v>
      </c>
      <c r="U123" s="123">
        <v>247630.31</v>
      </c>
      <c r="V123" s="123">
        <v>32387.99</v>
      </c>
      <c r="W123" s="123">
        <v>32387.99</v>
      </c>
      <c r="X123" s="123">
        <v>32387.99</v>
      </c>
      <c r="Y123" s="19"/>
      <c r="Z123" s="19"/>
      <c r="AA123" s="19"/>
      <c r="AB123" s="19"/>
      <c r="AC123" s="19"/>
      <c r="AD123" s="19"/>
      <c r="AE123" s="19"/>
      <c r="AF123" s="19"/>
      <c r="AG123" s="19"/>
      <c r="AH123" s="19"/>
      <c r="AI123" s="19"/>
    </row>
    <row r="124" spans="1:35" ht="60" x14ac:dyDescent="0.25">
      <c r="A124" s="119" t="s">
        <v>308</v>
      </c>
      <c r="B124" s="119" t="s">
        <v>310</v>
      </c>
      <c r="C124" s="119" t="s">
        <v>494</v>
      </c>
      <c r="D124" s="120" t="s">
        <v>1338</v>
      </c>
      <c r="E124" s="120" t="s">
        <v>1858</v>
      </c>
      <c r="F124" s="121" t="s">
        <v>1859</v>
      </c>
      <c r="G124" s="123">
        <v>0</v>
      </c>
      <c r="H124" s="123">
        <v>0</v>
      </c>
      <c r="I124" s="123">
        <v>4181.26</v>
      </c>
      <c r="J124" s="123">
        <v>4475.29</v>
      </c>
      <c r="K124" s="123">
        <v>0.01</v>
      </c>
      <c r="L124" s="123">
        <v>0</v>
      </c>
      <c r="M124" s="123">
        <v>0</v>
      </c>
      <c r="N124" s="123">
        <v>0</v>
      </c>
      <c r="O124" s="123">
        <v>18145.259999999998</v>
      </c>
      <c r="P124" s="123">
        <v>0</v>
      </c>
      <c r="Q124" s="123">
        <v>0</v>
      </c>
      <c r="R124" s="123">
        <v>3897.77</v>
      </c>
      <c r="S124" s="123">
        <v>0</v>
      </c>
      <c r="T124" s="123">
        <v>0</v>
      </c>
      <c r="U124" s="123">
        <v>30699.59</v>
      </c>
      <c r="V124" s="123">
        <v>8656.5499999999993</v>
      </c>
      <c r="W124" s="123">
        <v>8656.5499999999993</v>
      </c>
      <c r="X124" s="123">
        <v>8656.5499999999993</v>
      </c>
      <c r="Y124" s="19"/>
      <c r="Z124" s="19"/>
      <c r="AA124" s="19"/>
      <c r="AB124" s="19"/>
      <c r="AC124" s="19"/>
      <c r="AD124" s="19"/>
      <c r="AE124" s="19"/>
      <c r="AF124" s="19"/>
      <c r="AG124" s="19"/>
      <c r="AH124" s="19"/>
      <c r="AI124" s="19"/>
    </row>
    <row r="125" spans="1:35" ht="60" x14ac:dyDescent="0.25">
      <c r="A125" s="119" t="s">
        <v>308</v>
      </c>
      <c r="B125" s="119" t="s">
        <v>310</v>
      </c>
      <c r="C125" s="119" t="s">
        <v>494</v>
      </c>
      <c r="D125" s="120" t="s">
        <v>1338</v>
      </c>
      <c r="E125" s="120" t="s">
        <v>1834</v>
      </c>
      <c r="F125" s="121" t="s">
        <v>1835</v>
      </c>
      <c r="G125" s="123">
        <v>0</v>
      </c>
      <c r="H125" s="123">
        <v>0</v>
      </c>
      <c r="I125" s="123">
        <v>5808.19</v>
      </c>
      <c r="J125" s="123">
        <v>6834.28</v>
      </c>
      <c r="K125" s="123">
        <v>0.01</v>
      </c>
      <c r="L125" s="123">
        <v>0</v>
      </c>
      <c r="M125" s="123">
        <v>0</v>
      </c>
      <c r="N125" s="123">
        <v>0</v>
      </c>
      <c r="O125" s="123">
        <v>72121.919999999998</v>
      </c>
      <c r="P125" s="123">
        <v>0</v>
      </c>
      <c r="Q125" s="123">
        <v>0</v>
      </c>
      <c r="R125" s="123">
        <v>6496.29</v>
      </c>
      <c r="S125" s="123">
        <v>0</v>
      </c>
      <c r="T125" s="123">
        <v>0</v>
      </c>
      <c r="U125" s="123">
        <v>91260.69</v>
      </c>
      <c r="V125" s="123">
        <v>12642.47</v>
      </c>
      <c r="W125" s="123">
        <v>12642.47</v>
      </c>
      <c r="X125" s="123">
        <v>12642.47</v>
      </c>
      <c r="Y125" s="19"/>
      <c r="Z125" s="19"/>
      <c r="AA125" s="19"/>
      <c r="AB125" s="19"/>
      <c r="AC125" s="19"/>
      <c r="AD125" s="19"/>
      <c r="AE125" s="19"/>
      <c r="AF125" s="19"/>
      <c r="AG125" s="19"/>
      <c r="AH125" s="19"/>
      <c r="AI125" s="19"/>
    </row>
    <row r="126" spans="1:35" ht="60" x14ac:dyDescent="0.25">
      <c r="A126" s="119" t="s">
        <v>308</v>
      </c>
      <c r="B126" s="119" t="s">
        <v>310</v>
      </c>
      <c r="C126" s="119" t="s">
        <v>494</v>
      </c>
      <c r="D126" s="120" t="s">
        <v>1338</v>
      </c>
      <c r="E126" s="120" t="s">
        <v>1906</v>
      </c>
      <c r="F126" s="121" t="s">
        <v>1907</v>
      </c>
      <c r="G126" s="123">
        <v>0</v>
      </c>
      <c r="H126" s="123">
        <v>0</v>
      </c>
      <c r="I126" s="123">
        <v>64702.26</v>
      </c>
      <c r="J126" s="123">
        <v>147066.57999999999</v>
      </c>
      <c r="K126" s="123">
        <v>163711.81</v>
      </c>
      <c r="L126" s="123">
        <v>134044.9</v>
      </c>
      <c r="M126" s="123">
        <v>134044.9</v>
      </c>
      <c r="N126" s="123">
        <v>55996.95</v>
      </c>
      <c r="O126" s="123">
        <v>163711.81</v>
      </c>
      <c r="P126" s="123">
        <v>11087.65</v>
      </c>
      <c r="Q126" s="123">
        <v>11087.65</v>
      </c>
      <c r="R126" s="123">
        <v>19488.2</v>
      </c>
      <c r="S126" s="123">
        <v>0</v>
      </c>
      <c r="T126" s="123">
        <v>0</v>
      </c>
      <c r="U126" s="123">
        <v>558680.66</v>
      </c>
      <c r="V126" s="123">
        <v>356901.39</v>
      </c>
      <c r="W126" s="123">
        <v>356901.39</v>
      </c>
      <c r="X126" s="123">
        <v>267765.78999999998</v>
      </c>
      <c r="Y126" s="19"/>
      <c r="Z126" s="19"/>
      <c r="AA126" s="19"/>
      <c r="AB126" s="19"/>
      <c r="AC126" s="19"/>
      <c r="AD126" s="19"/>
      <c r="AE126" s="19"/>
      <c r="AF126" s="19"/>
      <c r="AG126" s="19"/>
      <c r="AH126" s="19"/>
      <c r="AI126" s="19"/>
    </row>
    <row r="127" spans="1:35" ht="60" x14ac:dyDescent="0.25">
      <c r="A127" s="119" t="s">
        <v>313</v>
      </c>
      <c r="B127" s="119" t="s">
        <v>312</v>
      </c>
      <c r="C127" s="119" t="s">
        <v>311</v>
      </c>
      <c r="D127" s="120" t="s">
        <v>1340</v>
      </c>
      <c r="E127" s="120" t="s">
        <v>1902</v>
      </c>
      <c r="F127" s="121" t="s">
        <v>1903</v>
      </c>
      <c r="G127" s="123">
        <v>0</v>
      </c>
      <c r="H127" s="123">
        <v>0</v>
      </c>
      <c r="I127" s="123">
        <v>0</v>
      </c>
      <c r="J127" s="123">
        <v>5874.62</v>
      </c>
      <c r="K127" s="123">
        <v>317621.05</v>
      </c>
      <c r="L127" s="123">
        <v>94427.05</v>
      </c>
      <c r="M127" s="123">
        <v>94427.05</v>
      </c>
      <c r="N127" s="123">
        <v>0</v>
      </c>
      <c r="O127" s="123">
        <v>0</v>
      </c>
      <c r="P127" s="123">
        <v>0</v>
      </c>
      <c r="Q127" s="123">
        <v>0</v>
      </c>
      <c r="R127" s="123">
        <v>0</v>
      </c>
      <c r="S127" s="123">
        <v>0</v>
      </c>
      <c r="T127" s="123">
        <v>0</v>
      </c>
      <c r="U127" s="123">
        <v>323495.67</v>
      </c>
      <c r="V127" s="123">
        <v>100301.67</v>
      </c>
      <c r="W127" s="123">
        <v>100301.67</v>
      </c>
      <c r="X127" s="123">
        <v>5874.62</v>
      </c>
      <c r="Y127" s="19"/>
      <c r="Z127" s="19"/>
      <c r="AA127" s="19"/>
      <c r="AB127" s="19"/>
      <c r="AC127" s="19"/>
      <c r="AD127" s="19"/>
      <c r="AE127" s="19"/>
      <c r="AF127" s="19"/>
      <c r="AG127" s="19"/>
      <c r="AH127" s="19"/>
      <c r="AI127" s="19"/>
    </row>
    <row r="128" spans="1:35" ht="60" x14ac:dyDescent="0.25">
      <c r="A128" s="119" t="s">
        <v>313</v>
      </c>
      <c r="B128" s="119" t="s">
        <v>312</v>
      </c>
      <c r="C128" s="119" t="s">
        <v>311</v>
      </c>
      <c r="D128" s="120" t="s">
        <v>1342</v>
      </c>
      <c r="E128" s="120" t="s">
        <v>1902</v>
      </c>
      <c r="F128" s="121" t="s">
        <v>1903</v>
      </c>
      <c r="G128" s="123">
        <v>0</v>
      </c>
      <c r="H128" s="123">
        <v>0</v>
      </c>
      <c r="I128" s="123">
        <v>0</v>
      </c>
      <c r="J128" s="123">
        <v>3185</v>
      </c>
      <c r="K128" s="123">
        <v>754805.63</v>
      </c>
      <c r="L128" s="123">
        <v>533950.26</v>
      </c>
      <c r="M128" s="123">
        <v>533950.26</v>
      </c>
      <c r="N128" s="123">
        <v>0</v>
      </c>
      <c r="O128" s="123">
        <v>0</v>
      </c>
      <c r="P128" s="123">
        <v>0</v>
      </c>
      <c r="Q128" s="123">
        <v>0</v>
      </c>
      <c r="R128" s="123">
        <v>0</v>
      </c>
      <c r="S128" s="123">
        <v>0</v>
      </c>
      <c r="T128" s="123">
        <v>0</v>
      </c>
      <c r="U128" s="123">
        <v>757990.63</v>
      </c>
      <c r="V128" s="123">
        <v>537135.26</v>
      </c>
      <c r="W128" s="123">
        <v>537135.26</v>
      </c>
      <c r="X128" s="123">
        <v>3185</v>
      </c>
      <c r="Y128" s="19"/>
      <c r="Z128" s="19"/>
      <c r="AA128" s="19"/>
      <c r="AB128" s="19"/>
      <c r="AC128" s="19"/>
      <c r="AD128" s="19"/>
      <c r="AE128" s="19"/>
      <c r="AF128" s="19"/>
      <c r="AG128" s="19"/>
      <c r="AH128" s="19"/>
      <c r="AI128" s="19"/>
    </row>
    <row r="129" spans="1:35" ht="60" x14ac:dyDescent="0.25">
      <c r="A129" s="119" t="s">
        <v>313</v>
      </c>
      <c r="B129" s="119" t="s">
        <v>312</v>
      </c>
      <c r="C129" s="119" t="s">
        <v>311</v>
      </c>
      <c r="D129" s="120" t="s">
        <v>1344</v>
      </c>
      <c r="E129" s="120" t="s">
        <v>1902</v>
      </c>
      <c r="F129" s="121" t="s">
        <v>1903</v>
      </c>
      <c r="G129" s="123">
        <v>0</v>
      </c>
      <c r="H129" s="123">
        <v>0</v>
      </c>
      <c r="I129" s="123">
        <v>3814.73</v>
      </c>
      <c r="J129" s="123">
        <v>10326.52</v>
      </c>
      <c r="K129" s="123">
        <v>1157692.47</v>
      </c>
      <c r="L129" s="123">
        <v>1059450.78</v>
      </c>
      <c r="M129" s="123">
        <v>1059450.78</v>
      </c>
      <c r="N129" s="123">
        <v>0</v>
      </c>
      <c r="O129" s="123">
        <v>0</v>
      </c>
      <c r="P129" s="123">
        <v>0</v>
      </c>
      <c r="Q129" s="123">
        <v>0</v>
      </c>
      <c r="R129" s="123">
        <v>0</v>
      </c>
      <c r="S129" s="123">
        <v>0</v>
      </c>
      <c r="T129" s="123">
        <v>0</v>
      </c>
      <c r="U129" s="123">
        <v>1171833.72</v>
      </c>
      <c r="V129" s="123">
        <v>1073592.03</v>
      </c>
      <c r="W129" s="123">
        <v>1073592.03</v>
      </c>
      <c r="X129" s="123">
        <v>14141.25</v>
      </c>
      <c r="Y129" s="19"/>
      <c r="Z129" s="19"/>
      <c r="AA129" s="19"/>
      <c r="AB129" s="19"/>
      <c r="AC129" s="19"/>
      <c r="AD129" s="19"/>
      <c r="AE129" s="19"/>
      <c r="AF129" s="19"/>
      <c r="AG129" s="19"/>
      <c r="AH129" s="19"/>
      <c r="AI129" s="19"/>
    </row>
    <row r="130" spans="1:35" ht="60" x14ac:dyDescent="0.25">
      <c r="A130" s="119" t="s">
        <v>313</v>
      </c>
      <c r="B130" s="119" t="s">
        <v>312</v>
      </c>
      <c r="C130" s="119" t="s">
        <v>311</v>
      </c>
      <c r="D130" s="120" t="s">
        <v>1346</v>
      </c>
      <c r="E130" s="120" t="s">
        <v>1904</v>
      </c>
      <c r="F130" s="121" t="s">
        <v>1905</v>
      </c>
      <c r="G130" s="123">
        <v>0</v>
      </c>
      <c r="H130" s="123">
        <v>0</v>
      </c>
      <c r="I130" s="123">
        <v>9408</v>
      </c>
      <c r="J130" s="123">
        <v>17230.939999999999</v>
      </c>
      <c r="K130" s="123">
        <v>225214.57</v>
      </c>
      <c r="L130" s="123">
        <v>0</v>
      </c>
      <c r="M130" s="123">
        <v>0</v>
      </c>
      <c r="N130" s="123">
        <v>0</v>
      </c>
      <c r="O130" s="123">
        <v>0</v>
      </c>
      <c r="P130" s="123">
        <v>0</v>
      </c>
      <c r="Q130" s="123">
        <v>0</v>
      </c>
      <c r="R130" s="123">
        <v>0</v>
      </c>
      <c r="S130" s="123">
        <v>0</v>
      </c>
      <c r="T130" s="123">
        <v>0</v>
      </c>
      <c r="U130" s="123">
        <v>251853.51</v>
      </c>
      <c r="V130" s="123">
        <v>26638.94</v>
      </c>
      <c r="W130" s="123">
        <v>26638.94</v>
      </c>
      <c r="X130" s="123">
        <v>26638.94</v>
      </c>
      <c r="Y130" s="19"/>
      <c r="Z130" s="19"/>
      <c r="AA130" s="19"/>
      <c r="AB130" s="19"/>
      <c r="AC130" s="19"/>
      <c r="AD130" s="19"/>
      <c r="AE130" s="19"/>
      <c r="AF130" s="19"/>
      <c r="AG130" s="19"/>
      <c r="AH130" s="19"/>
      <c r="AI130" s="19"/>
    </row>
    <row r="131" spans="1:35" ht="60" x14ac:dyDescent="0.25">
      <c r="A131" s="119" t="s">
        <v>313</v>
      </c>
      <c r="B131" s="119" t="s">
        <v>312</v>
      </c>
      <c r="C131" s="119" t="s">
        <v>311</v>
      </c>
      <c r="D131" s="120" t="s">
        <v>1346</v>
      </c>
      <c r="E131" s="120" t="s">
        <v>1902</v>
      </c>
      <c r="F131" s="121" t="s">
        <v>1903</v>
      </c>
      <c r="G131" s="123">
        <v>0</v>
      </c>
      <c r="H131" s="123">
        <v>0</v>
      </c>
      <c r="I131" s="123">
        <v>3636</v>
      </c>
      <c r="J131" s="123">
        <v>486372.34</v>
      </c>
      <c r="K131" s="123">
        <v>1940714.13</v>
      </c>
      <c r="L131" s="123">
        <v>869611.32</v>
      </c>
      <c r="M131" s="123">
        <v>869611.32</v>
      </c>
      <c r="N131" s="123">
        <v>0</v>
      </c>
      <c r="O131" s="123">
        <v>0</v>
      </c>
      <c r="P131" s="123">
        <v>0</v>
      </c>
      <c r="Q131" s="123">
        <v>0</v>
      </c>
      <c r="R131" s="123">
        <v>0</v>
      </c>
      <c r="S131" s="123">
        <v>0</v>
      </c>
      <c r="T131" s="123">
        <v>0</v>
      </c>
      <c r="U131" s="123">
        <v>2430722.4700000002</v>
      </c>
      <c r="V131" s="123">
        <v>1359619.66</v>
      </c>
      <c r="W131" s="123">
        <v>1359619.66</v>
      </c>
      <c r="X131" s="123">
        <v>490008.34</v>
      </c>
      <c r="Y131" s="19"/>
      <c r="Z131" s="19"/>
      <c r="AA131" s="19"/>
      <c r="AB131" s="19"/>
      <c r="AC131" s="19"/>
      <c r="AD131" s="19"/>
      <c r="AE131" s="19"/>
      <c r="AF131" s="19"/>
      <c r="AG131" s="19"/>
      <c r="AH131" s="19"/>
      <c r="AI131" s="19"/>
    </row>
    <row r="132" spans="1:35" ht="60" x14ac:dyDescent="0.25">
      <c r="A132" s="119" t="s">
        <v>313</v>
      </c>
      <c r="B132" s="119" t="s">
        <v>312</v>
      </c>
      <c r="C132" s="119" t="s">
        <v>311</v>
      </c>
      <c r="D132" s="120" t="s">
        <v>1348</v>
      </c>
      <c r="E132" s="120" t="s">
        <v>1904</v>
      </c>
      <c r="F132" s="121" t="s">
        <v>1905</v>
      </c>
      <c r="G132" s="123">
        <v>0</v>
      </c>
      <c r="H132" s="123">
        <v>0</v>
      </c>
      <c r="I132" s="123">
        <v>5240</v>
      </c>
      <c r="J132" s="123">
        <v>48398.79</v>
      </c>
      <c r="K132" s="123">
        <v>322529.43</v>
      </c>
      <c r="L132" s="123">
        <v>0</v>
      </c>
      <c r="M132" s="123">
        <v>0</v>
      </c>
      <c r="N132" s="123">
        <v>0</v>
      </c>
      <c r="O132" s="123">
        <v>0</v>
      </c>
      <c r="P132" s="123">
        <v>0</v>
      </c>
      <c r="Q132" s="123">
        <v>0</v>
      </c>
      <c r="R132" s="123">
        <v>0</v>
      </c>
      <c r="S132" s="123">
        <v>0</v>
      </c>
      <c r="T132" s="123">
        <v>0</v>
      </c>
      <c r="U132" s="123">
        <v>376168.22</v>
      </c>
      <c r="V132" s="123">
        <v>53638.79</v>
      </c>
      <c r="W132" s="123">
        <v>53638.79</v>
      </c>
      <c r="X132" s="123">
        <v>53638.79</v>
      </c>
      <c r="Y132" s="19"/>
      <c r="Z132" s="19"/>
      <c r="AA132" s="19"/>
      <c r="AB132" s="19"/>
      <c r="AC132" s="19"/>
      <c r="AD132" s="19"/>
      <c r="AE132" s="19"/>
      <c r="AF132" s="19"/>
      <c r="AG132" s="19"/>
      <c r="AH132" s="19"/>
      <c r="AI132" s="19"/>
    </row>
    <row r="133" spans="1:35" ht="60" x14ac:dyDescent="0.25">
      <c r="A133" s="119" t="s">
        <v>313</v>
      </c>
      <c r="B133" s="119" t="s">
        <v>312</v>
      </c>
      <c r="C133" s="119" t="s">
        <v>311</v>
      </c>
      <c r="D133" s="120" t="s">
        <v>1348</v>
      </c>
      <c r="E133" s="120" t="s">
        <v>1902</v>
      </c>
      <c r="F133" s="121" t="s">
        <v>1903</v>
      </c>
      <c r="G133" s="123">
        <v>0</v>
      </c>
      <c r="H133" s="123">
        <v>0</v>
      </c>
      <c r="I133" s="123">
        <v>0</v>
      </c>
      <c r="J133" s="123">
        <v>65128</v>
      </c>
      <c r="K133" s="123">
        <v>161419.43</v>
      </c>
      <c r="L133" s="123">
        <v>101540.6</v>
      </c>
      <c r="M133" s="123">
        <v>101540.6</v>
      </c>
      <c r="N133" s="123">
        <v>0</v>
      </c>
      <c r="O133" s="123">
        <v>0</v>
      </c>
      <c r="P133" s="123">
        <v>0</v>
      </c>
      <c r="Q133" s="123">
        <v>0</v>
      </c>
      <c r="R133" s="123">
        <v>0</v>
      </c>
      <c r="S133" s="123">
        <v>0</v>
      </c>
      <c r="T133" s="123">
        <v>0</v>
      </c>
      <c r="U133" s="123">
        <v>226547.43</v>
      </c>
      <c r="V133" s="123">
        <v>166668.6</v>
      </c>
      <c r="W133" s="123">
        <v>166668.6</v>
      </c>
      <c r="X133" s="123">
        <v>65128</v>
      </c>
      <c r="Y133" s="19"/>
      <c r="Z133" s="19"/>
      <c r="AA133" s="19"/>
      <c r="AB133" s="19"/>
      <c r="AC133" s="19"/>
      <c r="AD133" s="19"/>
      <c r="AE133" s="19"/>
      <c r="AF133" s="19"/>
      <c r="AG133" s="19"/>
      <c r="AH133" s="19"/>
      <c r="AI133" s="19"/>
    </row>
    <row r="134" spans="1:35" ht="60" x14ac:dyDescent="0.25">
      <c r="A134" s="119" t="s">
        <v>313</v>
      </c>
      <c r="B134" s="119" t="s">
        <v>312</v>
      </c>
      <c r="C134" s="119" t="s">
        <v>311</v>
      </c>
      <c r="D134" s="120" t="s">
        <v>1350</v>
      </c>
      <c r="E134" s="120" t="s">
        <v>1832</v>
      </c>
      <c r="F134" s="121" t="s">
        <v>1833</v>
      </c>
      <c r="G134" s="123">
        <v>0</v>
      </c>
      <c r="H134" s="123">
        <v>0</v>
      </c>
      <c r="I134" s="123">
        <v>4073.96</v>
      </c>
      <c r="J134" s="123">
        <v>4079.01</v>
      </c>
      <c r="K134" s="123">
        <v>0.01</v>
      </c>
      <c r="L134" s="123">
        <v>0</v>
      </c>
      <c r="M134" s="123">
        <v>0</v>
      </c>
      <c r="N134" s="123">
        <v>0</v>
      </c>
      <c r="O134" s="123">
        <v>45798.879999999997</v>
      </c>
      <c r="P134" s="123">
        <v>0</v>
      </c>
      <c r="Q134" s="123">
        <v>0</v>
      </c>
      <c r="R134" s="123">
        <v>0</v>
      </c>
      <c r="S134" s="123">
        <v>0</v>
      </c>
      <c r="T134" s="123">
        <v>0</v>
      </c>
      <c r="U134" s="123">
        <v>53951.86</v>
      </c>
      <c r="V134" s="123">
        <v>8152.97</v>
      </c>
      <c r="W134" s="123">
        <v>8152.97</v>
      </c>
      <c r="X134" s="123">
        <v>8152.97</v>
      </c>
      <c r="Y134" s="19"/>
      <c r="Z134" s="19"/>
      <c r="AA134" s="19"/>
      <c r="AB134" s="19"/>
      <c r="AC134" s="19"/>
      <c r="AD134" s="19"/>
      <c r="AE134" s="19"/>
      <c r="AF134" s="19"/>
      <c r="AG134" s="19"/>
      <c r="AH134" s="19"/>
      <c r="AI134" s="19"/>
    </row>
    <row r="135" spans="1:35" ht="60" x14ac:dyDescent="0.25">
      <c r="A135" s="119" t="s">
        <v>313</v>
      </c>
      <c r="B135" s="119" t="s">
        <v>312</v>
      </c>
      <c r="C135" s="119" t="s">
        <v>311</v>
      </c>
      <c r="D135" s="120" t="s">
        <v>1350</v>
      </c>
      <c r="E135" s="120" t="s">
        <v>1858</v>
      </c>
      <c r="F135" s="121" t="s">
        <v>1859</v>
      </c>
      <c r="G135" s="123">
        <v>0</v>
      </c>
      <c r="H135" s="123">
        <v>0</v>
      </c>
      <c r="I135" s="123">
        <v>1059.8800000000001</v>
      </c>
      <c r="J135" s="123">
        <v>1118.82</v>
      </c>
      <c r="K135" s="123">
        <v>0.01</v>
      </c>
      <c r="L135" s="123">
        <v>0</v>
      </c>
      <c r="M135" s="123">
        <v>0</v>
      </c>
      <c r="N135" s="123">
        <v>0</v>
      </c>
      <c r="O135" s="123">
        <v>3478.25</v>
      </c>
      <c r="P135" s="123">
        <v>0</v>
      </c>
      <c r="Q135" s="123">
        <v>0</v>
      </c>
      <c r="R135" s="123">
        <v>0</v>
      </c>
      <c r="S135" s="123">
        <v>0</v>
      </c>
      <c r="T135" s="123">
        <v>0</v>
      </c>
      <c r="U135" s="123">
        <v>5656.96</v>
      </c>
      <c r="V135" s="123">
        <v>2178.6999999999998</v>
      </c>
      <c r="W135" s="123">
        <v>2178.6999999999998</v>
      </c>
      <c r="X135" s="123">
        <v>2178.6999999999998</v>
      </c>
      <c r="Y135" s="19"/>
      <c r="Z135" s="19"/>
      <c r="AA135" s="19"/>
      <c r="AB135" s="19"/>
      <c r="AC135" s="19"/>
      <c r="AD135" s="19"/>
      <c r="AE135" s="19"/>
      <c r="AF135" s="19"/>
      <c r="AG135" s="19"/>
      <c r="AH135" s="19"/>
      <c r="AI135" s="19"/>
    </row>
    <row r="136" spans="1:35" ht="60" x14ac:dyDescent="0.25">
      <c r="A136" s="119" t="s">
        <v>313</v>
      </c>
      <c r="B136" s="119" t="s">
        <v>312</v>
      </c>
      <c r="C136" s="119" t="s">
        <v>311</v>
      </c>
      <c r="D136" s="120" t="s">
        <v>1350</v>
      </c>
      <c r="E136" s="120" t="s">
        <v>1834</v>
      </c>
      <c r="F136" s="121" t="s">
        <v>1835</v>
      </c>
      <c r="G136" s="123">
        <v>0</v>
      </c>
      <c r="H136" s="123">
        <v>0</v>
      </c>
      <c r="I136" s="123">
        <v>1472.27</v>
      </c>
      <c r="J136" s="123">
        <v>1708.57</v>
      </c>
      <c r="K136" s="123">
        <v>0.01</v>
      </c>
      <c r="L136" s="123">
        <v>0</v>
      </c>
      <c r="M136" s="123">
        <v>0</v>
      </c>
      <c r="N136" s="123">
        <v>0</v>
      </c>
      <c r="O136" s="123">
        <v>15280.48</v>
      </c>
      <c r="P136" s="123">
        <v>0</v>
      </c>
      <c r="Q136" s="123">
        <v>0</v>
      </c>
      <c r="R136" s="123">
        <v>0</v>
      </c>
      <c r="S136" s="123">
        <v>0</v>
      </c>
      <c r="T136" s="123">
        <v>0</v>
      </c>
      <c r="U136" s="123">
        <v>18461.330000000002</v>
      </c>
      <c r="V136" s="123">
        <v>3180.84</v>
      </c>
      <c r="W136" s="123">
        <v>3180.84</v>
      </c>
      <c r="X136" s="123">
        <v>3180.84</v>
      </c>
      <c r="Y136" s="19"/>
      <c r="Z136" s="19"/>
      <c r="AA136" s="19"/>
      <c r="AB136" s="19"/>
      <c r="AC136" s="19"/>
      <c r="AD136" s="19"/>
      <c r="AE136" s="19"/>
      <c r="AF136" s="19"/>
      <c r="AG136" s="19"/>
      <c r="AH136" s="19"/>
      <c r="AI136" s="19"/>
    </row>
    <row r="137" spans="1:35" ht="60" x14ac:dyDescent="0.25">
      <c r="A137" s="119" t="s">
        <v>313</v>
      </c>
      <c r="B137" s="119" t="s">
        <v>312</v>
      </c>
      <c r="C137" s="119" t="s">
        <v>311</v>
      </c>
      <c r="D137" s="120" t="s">
        <v>1350</v>
      </c>
      <c r="E137" s="120" t="s">
        <v>1906</v>
      </c>
      <c r="F137" s="121" t="s">
        <v>1907</v>
      </c>
      <c r="G137" s="123">
        <v>0</v>
      </c>
      <c r="H137" s="123">
        <v>0</v>
      </c>
      <c r="I137" s="123">
        <v>16175.57</v>
      </c>
      <c r="J137" s="123">
        <v>36766.65</v>
      </c>
      <c r="K137" s="123">
        <v>38401.54</v>
      </c>
      <c r="L137" s="123">
        <v>33511.230000000003</v>
      </c>
      <c r="M137" s="123">
        <v>33511.230000000003</v>
      </c>
      <c r="N137" s="123">
        <v>10534.35</v>
      </c>
      <c r="O137" s="123">
        <v>38401.53</v>
      </c>
      <c r="P137" s="123">
        <v>2771.91</v>
      </c>
      <c r="Q137" s="123">
        <v>2771.91</v>
      </c>
      <c r="R137" s="123">
        <v>5846.46</v>
      </c>
      <c r="S137" s="123">
        <v>0</v>
      </c>
      <c r="T137" s="123">
        <v>0</v>
      </c>
      <c r="U137" s="123">
        <v>135591.75</v>
      </c>
      <c r="V137" s="123">
        <v>89225.36</v>
      </c>
      <c r="W137" s="123">
        <v>89225.36</v>
      </c>
      <c r="X137" s="123">
        <v>63476.57</v>
      </c>
      <c r="Y137" s="19"/>
      <c r="Z137" s="19"/>
      <c r="AA137" s="19"/>
      <c r="AB137" s="19"/>
      <c r="AC137" s="19"/>
      <c r="AD137" s="19"/>
      <c r="AE137" s="19"/>
      <c r="AF137" s="19"/>
      <c r="AG137" s="19"/>
      <c r="AH137" s="19"/>
      <c r="AI137" s="19"/>
    </row>
    <row r="138" spans="1:35" ht="30" x14ac:dyDescent="0.25">
      <c r="A138" s="119" t="s">
        <v>315</v>
      </c>
      <c r="B138" s="119" t="s">
        <v>314</v>
      </c>
      <c r="C138" s="119" t="s">
        <v>154</v>
      </c>
      <c r="D138" s="120" t="s">
        <v>1352</v>
      </c>
      <c r="E138" s="120" t="s">
        <v>1908</v>
      </c>
      <c r="F138" s="121" t="s">
        <v>1909</v>
      </c>
      <c r="G138" s="123">
        <v>0</v>
      </c>
      <c r="H138" s="123">
        <v>12487.2</v>
      </c>
      <c r="I138" s="123">
        <v>380406.38</v>
      </c>
      <c r="J138" s="123">
        <v>0</v>
      </c>
      <c r="K138" s="123">
        <v>0</v>
      </c>
      <c r="L138" s="123">
        <v>0</v>
      </c>
      <c r="M138" s="123">
        <v>0</v>
      </c>
      <c r="N138" s="123">
        <v>0</v>
      </c>
      <c r="O138" s="123">
        <v>0.01</v>
      </c>
      <c r="P138" s="123">
        <v>0</v>
      </c>
      <c r="Q138" s="123">
        <v>0</v>
      </c>
      <c r="R138" s="123">
        <v>0</v>
      </c>
      <c r="S138" s="123">
        <v>0</v>
      </c>
      <c r="T138" s="123">
        <v>0</v>
      </c>
      <c r="U138" s="123">
        <v>392893.59</v>
      </c>
      <c r="V138" s="123">
        <v>392893.58</v>
      </c>
      <c r="W138" s="123">
        <v>392893.58</v>
      </c>
      <c r="X138" s="123">
        <v>392893.58</v>
      </c>
      <c r="Y138" s="19"/>
      <c r="Z138" s="19"/>
      <c r="AA138" s="19"/>
      <c r="AB138" s="19"/>
      <c r="AC138" s="19"/>
      <c r="AD138" s="19"/>
      <c r="AE138" s="19"/>
      <c r="AF138" s="19"/>
      <c r="AG138" s="19"/>
      <c r="AH138" s="19"/>
      <c r="AI138" s="19"/>
    </row>
    <row r="139" spans="1:35" ht="30" x14ac:dyDescent="0.25">
      <c r="A139" s="120" t="s">
        <v>315</v>
      </c>
      <c r="B139" s="120" t="s">
        <v>314</v>
      </c>
      <c r="C139" s="120" t="s">
        <v>154</v>
      </c>
      <c r="D139" s="120" t="s">
        <v>1352</v>
      </c>
      <c r="E139" s="120" t="s">
        <v>1910</v>
      </c>
      <c r="F139" s="121" t="s">
        <v>1911</v>
      </c>
      <c r="G139" s="123">
        <v>0</v>
      </c>
      <c r="H139" s="123">
        <v>24200</v>
      </c>
      <c r="I139" s="123">
        <v>16005.67</v>
      </c>
      <c r="J139" s="123">
        <v>0</v>
      </c>
      <c r="K139" s="123">
        <v>0</v>
      </c>
      <c r="L139" s="123">
        <v>0</v>
      </c>
      <c r="M139" s="123">
        <v>0</v>
      </c>
      <c r="N139" s="123">
        <v>0</v>
      </c>
      <c r="O139" s="123">
        <v>0</v>
      </c>
      <c r="P139" s="123">
        <v>0</v>
      </c>
      <c r="Q139" s="123">
        <v>0</v>
      </c>
      <c r="R139" s="123">
        <v>0</v>
      </c>
      <c r="S139" s="123">
        <v>0</v>
      </c>
      <c r="T139" s="123">
        <v>0</v>
      </c>
      <c r="U139" s="123">
        <v>40205.67</v>
      </c>
      <c r="V139" s="123">
        <v>40205.67</v>
      </c>
      <c r="W139" s="123">
        <v>40205.67</v>
      </c>
      <c r="X139" s="123">
        <v>40205.67</v>
      </c>
      <c r="Y139" s="19"/>
      <c r="Z139" s="19"/>
      <c r="AA139" s="19"/>
      <c r="AB139" s="19"/>
      <c r="AC139" s="19"/>
      <c r="AD139" s="19"/>
      <c r="AE139" s="19"/>
      <c r="AF139" s="19"/>
      <c r="AG139" s="19"/>
      <c r="AH139" s="19"/>
      <c r="AI139" s="19"/>
    </row>
    <row r="140" spans="1:35" ht="30" x14ac:dyDescent="0.25">
      <c r="A140" s="119" t="s">
        <v>315</v>
      </c>
      <c r="B140" s="119" t="s">
        <v>314</v>
      </c>
      <c r="C140" s="119" t="s">
        <v>154</v>
      </c>
      <c r="D140" s="120" t="s">
        <v>1356</v>
      </c>
      <c r="E140" s="120" t="s">
        <v>1908</v>
      </c>
      <c r="F140" s="121" t="s">
        <v>1909</v>
      </c>
      <c r="G140" s="123">
        <v>0</v>
      </c>
      <c r="H140" s="123">
        <v>0</v>
      </c>
      <c r="I140" s="123">
        <v>0</v>
      </c>
      <c r="J140" s="123">
        <v>68808.7</v>
      </c>
      <c r="K140" s="123">
        <v>467822.88</v>
      </c>
      <c r="L140" s="123">
        <v>0</v>
      </c>
      <c r="M140" s="123">
        <v>0</v>
      </c>
      <c r="N140" s="123">
        <v>0</v>
      </c>
      <c r="O140" s="123">
        <v>467823</v>
      </c>
      <c r="P140" s="123">
        <v>0</v>
      </c>
      <c r="Q140" s="123">
        <v>0</v>
      </c>
      <c r="R140" s="123">
        <v>0</v>
      </c>
      <c r="S140" s="123">
        <v>0</v>
      </c>
      <c r="T140" s="123">
        <v>0</v>
      </c>
      <c r="U140" s="123">
        <v>1004454.58</v>
      </c>
      <c r="V140" s="123">
        <v>68808.7</v>
      </c>
      <c r="W140" s="123">
        <v>68808.7</v>
      </c>
      <c r="X140" s="123">
        <v>68808.7</v>
      </c>
      <c r="Y140" s="19"/>
      <c r="Z140" s="19"/>
      <c r="AA140" s="19"/>
      <c r="AB140" s="19"/>
      <c r="AC140" s="19"/>
      <c r="AD140" s="19"/>
      <c r="AE140" s="19"/>
      <c r="AF140" s="19"/>
      <c r="AG140" s="19"/>
      <c r="AH140" s="19"/>
      <c r="AI140" s="19"/>
    </row>
    <row r="141" spans="1:35" ht="30" x14ac:dyDescent="0.25">
      <c r="A141" s="119" t="s">
        <v>315</v>
      </c>
      <c r="B141" s="119" t="s">
        <v>314</v>
      </c>
      <c r="C141" s="119" t="s">
        <v>154</v>
      </c>
      <c r="D141" s="120" t="s">
        <v>1356</v>
      </c>
      <c r="E141" s="120" t="s">
        <v>1910</v>
      </c>
      <c r="F141" s="121" t="s">
        <v>1911</v>
      </c>
      <c r="G141" s="123">
        <v>0</v>
      </c>
      <c r="H141" s="123">
        <v>0</v>
      </c>
      <c r="I141" s="123">
        <v>28434.67</v>
      </c>
      <c r="J141" s="123">
        <v>776822.06</v>
      </c>
      <c r="K141" s="123">
        <v>90618.02</v>
      </c>
      <c r="L141" s="123">
        <v>90618.02</v>
      </c>
      <c r="M141" s="123">
        <v>90618.02</v>
      </c>
      <c r="N141" s="123">
        <v>90618.02</v>
      </c>
      <c r="O141" s="123">
        <v>94327</v>
      </c>
      <c r="P141" s="123">
        <v>0</v>
      </c>
      <c r="Q141" s="123">
        <v>0</v>
      </c>
      <c r="R141" s="123">
        <v>0</v>
      </c>
      <c r="S141" s="123">
        <v>0</v>
      </c>
      <c r="T141" s="123">
        <v>0</v>
      </c>
      <c r="U141" s="123">
        <v>990201.75</v>
      </c>
      <c r="V141" s="123">
        <v>895874.75</v>
      </c>
      <c r="W141" s="123">
        <v>895874.75</v>
      </c>
      <c r="X141" s="123">
        <v>895874.75</v>
      </c>
      <c r="Y141" s="19"/>
      <c r="Z141" s="19"/>
      <c r="AA141" s="19"/>
      <c r="AB141" s="19"/>
      <c r="AC141" s="19"/>
      <c r="AD141" s="19"/>
      <c r="AE141" s="19"/>
      <c r="AF141" s="19"/>
      <c r="AG141" s="19"/>
      <c r="AH141" s="19"/>
      <c r="AI141" s="19"/>
    </row>
    <row r="142" spans="1:35" ht="30" x14ac:dyDescent="0.25">
      <c r="A142" s="119" t="s">
        <v>315</v>
      </c>
      <c r="B142" s="119" t="s">
        <v>316</v>
      </c>
      <c r="C142" s="119" t="s">
        <v>155</v>
      </c>
      <c r="D142" s="120" t="s">
        <v>1358</v>
      </c>
      <c r="E142" s="120" t="s">
        <v>1912</v>
      </c>
      <c r="F142" s="121" t="s">
        <v>1913</v>
      </c>
      <c r="G142" s="123">
        <v>0</v>
      </c>
      <c r="H142" s="123">
        <v>0</v>
      </c>
      <c r="I142" s="123">
        <v>0</v>
      </c>
      <c r="J142" s="123">
        <v>662341.89</v>
      </c>
      <c r="K142" s="123">
        <v>1798150.47</v>
      </c>
      <c r="L142" s="123">
        <v>1746761.75</v>
      </c>
      <c r="M142" s="123">
        <v>1535500.94</v>
      </c>
      <c r="N142" s="123">
        <v>0</v>
      </c>
      <c r="O142" s="123">
        <v>2292068.09</v>
      </c>
      <c r="P142" s="123">
        <v>2168553.73</v>
      </c>
      <c r="Q142" s="123">
        <v>2050681.55</v>
      </c>
      <c r="R142" s="123">
        <v>0</v>
      </c>
      <c r="S142" s="123">
        <v>0</v>
      </c>
      <c r="T142" s="123">
        <v>0</v>
      </c>
      <c r="U142" s="123">
        <v>4752560.45</v>
      </c>
      <c r="V142" s="123">
        <v>4577657.37</v>
      </c>
      <c r="W142" s="123">
        <v>4248524.38</v>
      </c>
      <c r="X142" s="123">
        <v>662341.89</v>
      </c>
      <c r="Y142" s="19"/>
      <c r="Z142" s="19"/>
      <c r="AA142" s="19"/>
      <c r="AB142" s="19"/>
      <c r="AC142" s="19"/>
      <c r="AD142" s="19"/>
      <c r="AE142" s="19"/>
      <c r="AF142" s="19"/>
      <c r="AG142" s="19"/>
      <c r="AH142" s="19"/>
      <c r="AI142" s="19"/>
    </row>
    <row r="143" spans="1:35" x14ac:dyDescent="0.25">
      <c r="A143" s="119" t="s">
        <v>315</v>
      </c>
      <c r="B143" s="119" t="s">
        <v>316</v>
      </c>
      <c r="C143" s="119" t="s">
        <v>155</v>
      </c>
      <c r="D143" s="120" t="s">
        <v>1358</v>
      </c>
      <c r="E143" s="120" t="s">
        <v>1914</v>
      </c>
      <c r="F143" s="121" t="s">
        <v>1915</v>
      </c>
      <c r="G143" s="123">
        <v>0</v>
      </c>
      <c r="H143" s="123">
        <v>0</v>
      </c>
      <c r="I143" s="123">
        <v>0</v>
      </c>
      <c r="J143" s="123">
        <v>219235.34</v>
      </c>
      <c r="K143" s="123">
        <v>120000</v>
      </c>
      <c r="L143" s="123">
        <v>120000</v>
      </c>
      <c r="M143" s="123">
        <v>120000</v>
      </c>
      <c r="N143" s="123">
        <v>0</v>
      </c>
      <c r="O143" s="123">
        <v>213601</v>
      </c>
      <c r="P143" s="123">
        <v>17600.53</v>
      </c>
      <c r="Q143" s="123">
        <v>17600.53</v>
      </c>
      <c r="R143" s="123">
        <v>0</v>
      </c>
      <c r="S143" s="123">
        <v>0</v>
      </c>
      <c r="T143" s="123">
        <v>0</v>
      </c>
      <c r="U143" s="123">
        <v>552836.34</v>
      </c>
      <c r="V143" s="123">
        <v>356835.87</v>
      </c>
      <c r="W143" s="123">
        <v>356835.87</v>
      </c>
      <c r="X143" s="123">
        <v>219235.34</v>
      </c>
      <c r="Y143" s="19"/>
      <c r="Z143" s="19"/>
      <c r="AA143" s="19"/>
      <c r="AB143" s="19"/>
      <c r="AC143" s="19"/>
      <c r="AD143" s="19"/>
      <c r="AE143" s="19"/>
      <c r="AF143" s="19"/>
      <c r="AG143" s="19"/>
      <c r="AH143" s="19"/>
      <c r="AI143" s="19"/>
    </row>
    <row r="144" spans="1:35" ht="30" x14ac:dyDescent="0.25">
      <c r="A144" s="120" t="s">
        <v>315</v>
      </c>
      <c r="B144" s="120" t="s">
        <v>317</v>
      </c>
      <c r="C144" s="120" t="s">
        <v>218</v>
      </c>
      <c r="D144" s="120" t="s">
        <v>1360</v>
      </c>
      <c r="E144" s="120" t="s">
        <v>1912</v>
      </c>
      <c r="F144" s="121" t="s">
        <v>1913</v>
      </c>
      <c r="G144" s="123">
        <v>0</v>
      </c>
      <c r="H144" s="123">
        <v>0</v>
      </c>
      <c r="I144" s="123">
        <v>0</v>
      </c>
      <c r="J144" s="123">
        <v>0</v>
      </c>
      <c r="K144" s="123">
        <v>124231.41</v>
      </c>
      <c r="L144" s="123">
        <v>120319.29</v>
      </c>
      <c r="M144" s="123">
        <v>120319.29</v>
      </c>
      <c r="N144" s="123">
        <v>0</v>
      </c>
      <c r="O144" s="123">
        <v>124236.72</v>
      </c>
      <c r="P144" s="123">
        <v>124236.72</v>
      </c>
      <c r="Q144" s="123">
        <v>120319.29</v>
      </c>
      <c r="R144" s="123">
        <v>0</v>
      </c>
      <c r="S144" s="123">
        <v>0</v>
      </c>
      <c r="T144" s="123">
        <v>0</v>
      </c>
      <c r="U144" s="123">
        <v>248468.13</v>
      </c>
      <c r="V144" s="123">
        <v>244556.01</v>
      </c>
      <c r="W144" s="123">
        <v>240638.58</v>
      </c>
      <c r="X144" s="123">
        <v>0</v>
      </c>
      <c r="Y144" s="19"/>
      <c r="Z144" s="19"/>
      <c r="AA144" s="19"/>
      <c r="AB144" s="19"/>
      <c r="AC144" s="19"/>
      <c r="AD144" s="19"/>
      <c r="AE144" s="19"/>
      <c r="AF144" s="19"/>
      <c r="AG144" s="19"/>
      <c r="AH144" s="19"/>
      <c r="AI144" s="19"/>
    </row>
    <row r="145" spans="1:35" ht="30" x14ac:dyDescent="0.25">
      <c r="A145" s="119" t="s">
        <v>315</v>
      </c>
      <c r="B145" s="119" t="s">
        <v>318</v>
      </c>
      <c r="C145" s="119" t="s">
        <v>2817</v>
      </c>
      <c r="D145" s="120" t="s">
        <v>1362</v>
      </c>
      <c r="E145" s="120" t="s">
        <v>1912</v>
      </c>
      <c r="F145" s="121" t="s">
        <v>1913</v>
      </c>
      <c r="G145" s="123">
        <v>0</v>
      </c>
      <c r="H145" s="123">
        <v>0</v>
      </c>
      <c r="I145" s="123">
        <v>0</v>
      </c>
      <c r="J145" s="123">
        <v>0</v>
      </c>
      <c r="K145" s="123">
        <v>0</v>
      </c>
      <c r="L145" s="123">
        <v>0</v>
      </c>
      <c r="M145" s="123">
        <v>0</v>
      </c>
      <c r="N145" s="123">
        <v>0</v>
      </c>
      <c r="O145" s="123">
        <v>0.01</v>
      </c>
      <c r="P145" s="123">
        <v>0</v>
      </c>
      <c r="Q145" s="123">
        <v>0</v>
      </c>
      <c r="R145" s="123">
        <v>0</v>
      </c>
      <c r="S145" s="123">
        <v>0</v>
      </c>
      <c r="T145" s="123">
        <v>0</v>
      </c>
      <c r="U145" s="123">
        <v>0.01</v>
      </c>
      <c r="V145" s="123">
        <v>0</v>
      </c>
      <c r="W145" s="123">
        <v>0</v>
      </c>
      <c r="X145" s="123">
        <v>0</v>
      </c>
      <c r="Y145" s="19"/>
      <c r="Z145" s="19"/>
      <c r="AA145" s="19"/>
      <c r="AB145" s="19"/>
      <c r="AC145" s="19"/>
      <c r="AD145" s="19"/>
      <c r="AE145" s="19"/>
      <c r="AF145" s="19"/>
      <c r="AG145" s="19"/>
      <c r="AH145" s="19"/>
      <c r="AI145" s="19"/>
    </row>
    <row r="146" spans="1:35" x14ac:dyDescent="0.25">
      <c r="A146" s="120" t="s">
        <v>315</v>
      </c>
      <c r="B146" s="120" t="s">
        <v>319</v>
      </c>
      <c r="C146" s="120" t="s">
        <v>230</v>
      </c>
      <c r="D146" s="120" t="s">
        <v>1364</v>
      </c>
      <c r="E146" s="120" t="s">
        <v>1914</v>
      </c>
      <c r="F146" s="121" t="s">
        <v>1915</v>
      </c>
      <c r="G146" s="123">
        <v>0</v>
      </c>
      <c r="H146" s="123">
        <v>0</v>
      </c>
      <c r="I146" s="123">
        <v>0</v>
      </c>
      <c r="J146" s="123">
        <v>0</v>
      </c>
      <c r="K146" s="123">
        <v>18148</v>
      </c>
      <c r="L146" s="123">
        <v>18147.580000000002</v>
      </c>
      <c r="M146" s="123">
        <v>18147.580000000002</v>
      </c>
      <c r="N146" s="123">
        <v>0</v>
      </c>
      <c r="O146" s="123">
        <v>0</v>
      </c>
      <c r="P146" s="123">
        <v>0</v>
      </c>
      <c r="Q146" s="123">
        <v>0</v>
      </c>
      <c r="R146" s="123">
        <v>0</v>
      </c>
      <c r="S146" s="123">
        <v>0</v>
      </c>
      <c r="T146" s="123">
        <v>0</v>
      </c>
      <c r="U146" s="123">
        <v>18148</v>
      </c>
      <c r="V146" s="123">
        <v>18147.580000000002</v>
      </c>
      <c r="W146" s="123">
        <v>18147.580000000002</v>
      </c>
      <c r="X146" s="123">
        <v>0</v>
      </c>
      <c r="Y146" s="19"/>
      <c r="Z146" s="19"/>
      <c r="AA146" s="19"/>
      <c r="AB146" s="19"/>
      <c r="AC146" s="19"/>
      <c r="AD146" s="19"/>
      <c r="AE146" s="19"/>
      <c r="AF146" s="19"/>
      <c r="AG146" s="19"/>
      <c r="AH146" s="19"/>
      <c r="AI146" s="19"/>
    </row>
    <row r="147" spans="1:35" ht="30" x14ac:dyDescent="0.25">
      <c r="A147" s="119" t="s">
        <v>315</v>
      </c>
      <c r="B147" s="119" t="s">
        <v>320</v>
      </c>
      <c r="C147" s="119" t="s">
        <v>156</v>
      </c>
      <c r="D147" s="120" t="s">
        <v>1366</v>
      </c>
      <c r="E147" s="120" t="s">
        <v>1908</v>
      </c>
      <c r="F147" s="121" t="s">
        <v>1909</v>
      </c>
      <c r="G147" s="123">
        <v>0</v>
      </c>
      <c r="H147" s="123">
        <v>0</v>
      </c>
      <c r="I147" s="123">
        <v>0</v>
      </c>
      <c r="J147" s="123">
        <v>9944.99</v>
      </c>
      <c r="K147" s="123">
        <v>0</v>
      </c>
      <c r="L147" s="123">
        <v>0</v>
      </c>
      <c r="M147" s="123">
        <v>0</v>
      </c>
      <c r="N147" s="123">
        <v>0</v>
      </c>
      <c r="O147" s="123">
        <v>0</v>
      </c>
      <c r="P147" s="123">
        <v>0</v>
      </c>
      <c r="Q147" s="123">
        <v>0</v>
      </c>
      <c r="R147" s="123">
        <v>0</v>
      </c>
      <c r="S147" s="123">
        <v>0</v>
      </c>
      <c r="T147" s="123">
        <v>0</v>
      </c>
      <c r="U147" s="123">
        <v>9944.99</v>
      </c>
      <c r="V147" s="123">
        <v>9944.99</v>
      </c>
      <c r="W147" s="123">
        <v>9944.99</v>
      </c>
      <c r="X147" s="123">
        <v>9944.99</v>
      </c>
      <c r="Y147" s="19"/>
      <c r="Z147" s="19"/>
      <c r="AA147" s="19"/>
      <c r="AB147" s="19"/>
      <c r="AC147" s="19"/>
      <c r="AD147" s="19"/>
      <c r="AE147" s="19"/>
      <c r="AF147" s="19"/>
      <c r="AG147" s="19"/>
      <c r="AH147" s="19"/>
      <c r="AI147" s="19"/>
    </row>
    <row r="148" spans="1:35" x14ac:dyDescent="0.25">
      <c r="A148" s="120" t="s">
        <v>315</v>
      </c>
      <c r="B148" s="120" t="s">
        <v>320</v>
      </c>
      <c r="C148" s="120" t="s">
        <v>156</v>
      </c>
      <c r="D148" s="120" t="s">
        <v>1366</v>
      </c>
      <c r="E148" s="120" t="s">
        <v>1910</v>
      </c>
      <c r="F148" s="121" t="s">
        <v>1911</v>
      </c>
      <c r="G148" s="123">
        <v>0</v>
      </c>
      <c r="H148" s="123">
        <v>0</v>
      </c>
      <c r="I148" s="123">
        <v>0</v>
      </c>
      <c r="J148" s="123">
        <v>14955.64</v>
      </c>
      <c r="K148" s="123">
        <v>0</v>
      </c>
      <c r="L148" s="123">
        <v>0</v>
      </c>
      <c r="M148" s="123">
        <v>0</v>
      </c>
      <c r="N148" s="123">
        <v>0</v>
      </c>
      <c r="O148" s="123">
        <v>0</v>
      </c>
      <c r="P148" s="123">
        <v>0</v>
      </c>
      <c r="Q148" s="123">
        <v>0</v>
      </c>
      <c r="R148" s="123">
        <v>0</v>
      </c>
      <c r="S148" s="123">
        <v>0</v>
      </c>
      <c r="T148" s="123">
        <v>0</v>
      </c>
      <c r="U148" s="123">
        <v>14955.64</v>
      </c>
      <c r="V148" s="123">
        <v>14955.64</v>
      </c>
      <c r="W148" s="123">
        <v>14955.64</v>
      </c>
      <c r="X148" s="123">
        <v>14955.64</v>
      </c>
      <c r="Y148" s="19"/>
      <c r="Z148" s="19"/>
      <c r="AA148" s="19"/>
      <c r="AB148" s="19"/>
      <c r="AC148" s="19"/>
      <c r="AD148" s="19"/>
      <c r="AE148" s="19"/>
      <c r="AF148" s="19"/>
      <c r="AG148" s="19"/>
      <c r="AH148" s="19"/>
      <c r="AI148" s="19"/>
    </row>
    <row r="149" spans="1:35" x14ac:dyDescent="0.25">
      <c r="A149" s="119" t="s">
        <v>315</v>
      </c>
      <c r="B149" s="119" t="s">
        <v>320</v>
      </c>
      <c r="C149" s="119" t="s">
        <v>156</v>
      </c>
      <c r="D149" s="120" t="s">
        <v>1366</v>
      </c>
      <c r="E149" s="120" t="s">
        <v>1914</v>
      </c>
      <c r="F149" s="121" t="s">
        <v>1915</v>
      </c>
      <c r="G149" s="123">
        <v>0</v>
      </c>
      <c r="H149" s="123">
        <v>0</v>
      </c>
      <c r="I149" s="123">
        <v>0</v>
      </c>
      <c r="J149" s="123">
        <v>0</v>
      </c>
      <c r="K149" s="123">
        <v>70000</v>
      </c>
      <c r="L149" s="123">
        <v>67200.009999999995</v>
      </c>
      <c r="M149" s="123">
        <v>67199.990000000005</v>
      </c>
      <c r="N149" s="123">
        <v>0</v>
      </c>
      <c r="O149" s="123">
        <v>0</v>
      </c>
      <c r="P149" s="123">
        <v>0</v>
      </c>
      <c r="Q149" s="123">
        <v>0</v>
      </c>
      <c r="R149" s="123">
        <v>0</v>
      </c>
      <c r="S149" s="123">
        <v>0</v>
      </c>
      <c r="T149" s="123">
        <v>0</v>
      </c>
      <c r="U149" s="123">
        <v>70000</v>
      </c>
      <c r="V149" s="123">
        <v>67200.009999999995</v>
      </c>
      <c r="W149" s="123">
        <v>67199.990000000005</v>
      </c>
      <c r="X149" s="123">
        <v>0</v>
      </c>
      <c r="Y149" s="19"/>
      <c r="Z149" s="19"/>
      <c r="AA149" s="19"/>
      <c r="AB149" s="19"/>
      <c r="AC149" s="19"/>
      <c r="AD149" s="19"/>
      <c r="AE149" s="19"/>
      <c r="AF149" s="19"/>
      <c r="AG149" s="19"/>
      <c r="AH149" s="19"/>
      <c r="AI149" s="19"/>
    </row>
    <row r="150" spans="1:35" ht="30" x14ac:dyDescent="0.25">
      <c r="A150" s="119" t="s">
        <v>315</v>
      </c>
      <c r="B150" s="119" t="s">
        <v>322</v>
      </c>
      <c r="C150" s="119" t="s">
        <v>157</v>
      </c>
      <c r="D150" s="120" t="s">
        <v>1368</v>
      </c>
      <c r="E150" s="120" t="s">
        <v>1912</v>
      </c>
      <c r="F150" s="121" t="s">
        <v>1913</v>
      </c>
      <c r="G150" s="123">
        <v>0</v>
      </c>
      <c r="H150" s="123">
        <v>0</v>
      </c>
      <c r="I150" s="123">
        <v>0</v>
      </c>
      <c r="J150" s="123">
        <v>141013.07999999999</v>
      </c>
      <c r="K150" s="123">
        <v>64255.040000000001</v>
      </c>
      <c r="L150" s="123">
        <v>64255.040000000001</v>
      </c>
      <c r="M150" s="123">
        <v>64255.040000000001</v>
      </c>
      <c r="N150" s="123">
        <v>0</v>
      </c>
      <c r="O150" s="123">
        <v>0</v>
      </c>
      <c r="P150" s="123">
        <v>0</v>
      </c>
      <c r="Q150" s="123">
        <v>0</v>
      </c>
      <c r="R150" s="123">
        <v>0</v>
      </c>
      <c r="S150" s="123">
        <v>0</v>
      </c>
      <c r="T150" s="123">
        <v>0</v>
      </c>
      <c r="U150" s="123">
        <v>205268.12</v>
      </c>
      <c r="V150" s="123">
        <v>205268.12</v>
      </c>
      <c r="W150" s="123">
        <v>205268.12</v>
      </c>
      <c r="X150" s="123">
        <v>141013.07999999999</v>
      </c>
      <c r="Y150" s="19"/>
      <c r="Z150" s="19"/>
      <c r="AA150" s="19"/>
      <c r="AB150" s="19"/>
      <c r="AC150" s="19"/>
      <c r="AD150" s="19"/>
      <c r="AE150" s="19"/>
      <c r="AF150" s="19"/>
      <c r="AG150" s="19"/>
      <c r="AH150" s="19"/>
      <c r="AI150" s="19"/>
    </row>
    <row r="151" spans="1:35" ht="30" x14ac:dyDescent="0.25">
      <c r="A151" s="119" t="s">
        <v>325</v>
      </c>
      <c r="B151" s="119" t="s">
        <v>324</v>
      </c>
      <c r="C151" s="119" t="s">
        <v>2853</v>
      </c>
      <c r="D151" s="120" t="s">
        <v>1370</v>
      </c>
      <c r="E151" s="120" t="s">
        <v>1916</v>
      </c>
      <c r="F151" s="121" t="s">
        <v>1917</v>
      </c>
      <c r="G151" s="123">
        <v>0</v>
      </c>
      <c r="H151" s="123">
        <v>0</v>
      </c>
      <c r="I151" s="123">
        <v>0</v>
      </c>
      <c r="J151" s="123">
        <v>0</v>
      </c>
      <c r="K151" s="123">
        <v>2050300</v>
      </c>
      <c r="L151" s="123">
        <v>1950300</v>
      </c>
      <c r="M151" s="123">
        <v>1950300</v>
      </c>
      <c r="N151" s="123">
        <v>16773.759999999998</v>
      </c>
      <c r="O151" s="123">
        <v>740000</v>
      </c>
      <c r="P151" s="123">
        <v>640000</v>
      </c>
      <c r="Q151" s="123">
        <v>640000</v>
      </c>
      <c r="R151" s="123">
        <v>0</v>
      </c>
      <c r="S151" s="123">
        <v>0</v>
      </c>
      <c r="T151" s="123">
        <v>0</v>
      </c>
      <c r="U151" s="123">
        <v>2790300</v>
      </c>
      <c r="V151" s="123">
        <v>2590300</v>
      </c>
      <c r="W151" s="123">
        <v>2590300</v>
      </c>
      <c r="X151" s="123">
        <v>16773.759999999998</v>
      </c>
      <c r="Y151" s="19"/>
      <c r="Z151" s="19"/>
      <c r="AA151" s="19"/>
      <c r="AB151" s="19"/>
      <c r="AC151" s="19"/>
      <c r="AD151" s="19"/>
      <c r="AE151" s="19"/>
      <c r="AF151" s="19"/>
      <c r="AG151" s="19"/>
      <c r="AH151" s="19"/>
      <c r="AI151" s="19"/>
    </row>
    <row r="152" spans="1:35" ht="30" x14ac:dyDescent="0.25">
      <c r="A152" s="119" t="s">
        <v>325</v>
      </c>
      <c r="B152" s="119" t="s">
        <v>326</v>
      </c>
      <c r="C152" s="119" t="s">
        <v>158</v>
      </c>
      <c r="D152" s="120" t="s">
        <v>1372</v>
      </c>
      <c r="E152" s="120" t="s">
        <v>1918</v>
      </c>
      <c r="F152" s="121" t="s">
        <v>1690</v>
      </c>
      <c r="G152" s="123">
        <v>0</v>
      </c>
      <c r="H152" s="123">
        <v>0</v>
      </c>
      <c r="I152" s="123">
        <v>0</v>
      </c>
      <c r="J152" s="123">
        <v>68356.160000000003</v>
      </c>
      <c r="K152" s="123">
        <v>105035.26</v>
      </c>
      <c r="L152" s="123">
        <v>104392.75</v>
      </c>
      <c r="M152" s="123">
        <v>102419.04</v>
      </c>
      <c r="N152" s="123">
        <v>9697.73</v>
      </c>
      <c r="O152" s="123">
        <v>461308.27</v>
      </c>
      <c r="P152" s="123">
        <v>24321</v>
      </c>
      <c r="Q152" s="123">
        <v>16913.68</v>
      </c>
      <c r="R152" s="123">
        <v>0</v>
      </c>
      <c r="S152" s="123">
        <v>0</v>
      </c>
      <c r="T152" s="123">
        <v>0</v>
      </c>
      <c r="U152" s="123">
        <v>634699.68999999994</v>
      </c>
      <c r="V152" s="123">
        <v>197069.91</v>
      </c>
      <c r="W152" s="123">
        <v>187688.88</v>
      </c>
      <c r="X152" s="123">
        <v>78053.89</v>
      </c>
      <c r="Y152" s="19"/>
      <c r="Z152" s="19"/>
      <c r="AA152" s="19"/>
      <c r="AB152" s="19"/>
      <c r="AC152" s="19"/>
      <c r="AD152" s="19"/>
      <c r="AE152" s="19"/>
      <c r="AF152" s="19"/>
      <c r="AG152" s="19"/>
      <c r="AH152" s="19"/>
      <c r="AI152" s="19"/>
    </row>
    <row r="153" spans="1:35" ht="30" x14ac:dyDescent="0.25">
      <c r="A153" s="119" t="s">
        <v>325</v>
      </c>
      <c r="B153" s="119" t="s">
        <v>326</v>
      </c>
      <c r="C153" s="119" t="s">
        <v>158</v>
      </c>
      <c r="D153" s="120" t="s">
        <v>1372</v>
      </c>
      <c r="E153" s="120" t="s">
        <v>1919</v>
      </c>
      <c r="F153" s="121" t="s">
        <v>1690</v>
      </c>
      <c r="G153" s="123">
        <v>0</v>
      </c>
      <c r="H153" s="123">
        <v>0</v>
      </c>
      <c r="I153" s="123">
        <v>0</v>
      </c>
      <c r="J153" s="123">
        <v>49999.73</v>
      </c>
      <c r="K153" s="123">
        <v>0</v>
      </c>
      <c r="L153" s="123">
        <v>0</v>
      </c>
      <c r="M153" s="123">
        <v>0</v>
      </c>
      <c r="N153" s="123">
        <v>0</v>
      </c>
      <c r="O153" s="123">
        <v>0</v>
      </c>
      <c r="P153" s="123">
        <v>0</v>
      </c>
      <c r="Q153" s="123">
        <v>0</v>
      </c>
      <c r="R153" s="123">
        <v>0</v>
      </c>
      <c r="S153" s="123">
        <v>0</v>
      </c>
      <c r="T153" s="123">
        <v>0</v>
      </c>
      <c r="U153" s="123">
        <v>49999.73</v>
      </c>
      <c r="V153" s="123">
        <v>49999.73</v>
      </c>
      <c r="W153" s="123">
        <v>49999.73</v>
      </c>
      <c r="X153" s="123">
        <v>49999.73</v>
      </c>
      <c r="Y153" s="19"/>
      <c r="Z153" s="19"/>
      <c r="AA153" s="19"/>
      <c r="AB153" s="19"/>
      <c r="AC153" s="19"/>
      <c r="AD153" s="19"/>
      <c r="AE153" s="19"/>
      <c r="AF153" s="19"/>
      <c r="AG153" s="19"/>
      <c r="AH153" s="19"/>
      <c r="AI153" s="19"/>
    </row>
    <row r="154" spans="1:35" ht="30" x14ac:dyDescent="0.25">
      <c r="A154" s="119" t="s">
        <v>325</v>
      </c>
      <c r="B154" s="119" t="s">
        <v>326</v>
      </c>
      <c r="C154" s="119" t="s">
        <v>158</v>
      </c>
      <c r="D154" s="120" t="s">
        <v>1372</v>
      </c>
      <c r="E154" s="120" t="s">
        <v>1920</v>
      </c>
      <c r="F154" s="121" t="s">
        <v>1690</v>
      </c>
      <c r="G154" s="123">
        <v>0</v>
      </c>
      <c r="H154" s="123">
        <v>0</v>
      </c>
      <c r="I154" s="123">
        <v>0</v>
      </c>
      <c r="J154" s="123">
        <v>302215.59999999998</v>
      </c>
      <c r="K154" s="123">
        <v>302500</v>
      </c>
      <c r="L154" s="123">
        <v>109463.64</v>
      </c>
      <c r="M154" s="123">
        <v>109463.64</v>
      </c>
      <c r="N154" s="123">
        <v>0</v>
      </c>
      <c r="O154" s="123">
        <v>169400</v>
      </c>
      <c r="P154" s="123">
        <v>0</v>
      </c>
      <c r="Q154" s="123">
        <v>0</v>
      </c>
      <c r="R154" s="123">
        <v>0</v>
      </c>
      <c r="S154" s="123">
        <v>0</v>
      </c>
      <c r="T154" s="123">
        <v>0</v>
      </c>
      <c r="U154" s="123">
        <v>774115.6</v>
      </c>
      <c r="V154" s="123">
        <v>411679.24</v>
      </c>
      <c r="W154" s="123">
        <v>411679.24</v>
      </c>
      <c r="X154" s="123">
        <v>302215.59999999998</v>
      </c>
      <c r="Y154" s="19"/>
      <c r="Z154" s="19"/>
      <c r="AA154" s="19"/>
      <c r="AB154" s="19"/>
      <c r="AC154" s="19"/>
      <c r="AD154" s="19"/>
      <c r="AE154" s="19"/>
      <c r="AF154" s="19"/>
      <c r="AG154" s="19"/>
      <c r="AH154" s="19"/>
      <c r="AI154" s="19"/>
    </row>
    <row r="155" spans="1:35" ht="30" x14ac:dyDescent="0.25">
      <c r="A155" s="120" t="s">
        <v>325</v>
      </c>
      <c r="B155" s="120" t="s">
        <v>326</v>
      </c>
      <c r="C155" s="120" t="s">
        <v>158</v>
      </c>
      <c r="D155" s="120" t="s">
        <v>1372</v>
      </c>
      <c r="E155" s="120" t="s">
        <v>1921</v>
      </c>
      <c r="F155" s="121" t="s">
        <v>1690</v>
      </c>
      <c r="G155" s="123">
        <v>0</v>
      </c>
      <c r="H155" s="123">
        <v>0</v>
      </c>
      <c r="I155" s="123">
        <v>0</v>
      </c>
      <c r="J155" s="123">
        <v>276869.65999999997</v>
      </c>
      <c r="K155" s="123">
        <v>449086.31</v>
      </c>
      <c r="L155" s="123">
        <v>449086.31</v>
      </c>
      <c r="M155" s="123">
        <v>449086.31</v>
      </c>
      <c r="N155" s="123">
        <v>0</v>
      </c>
      <c r="O155" s="123">
        <v>121000</v>
      </c>
      <c r="P155" s="123">
        <v>0</v>
      </c>
      <c r="Q155" s="123">
        <v>0</v>
      </c>
      <c r="R155" s="123">
        <v>0</v>
      </c>
      <c r="S155" s="123">
        <v>0</v>
      </c>
      <c r="T155" s="123">
        <v>0</v>
      </c>
      <c r="U155" s="123">
        <v>846955.97</v>
      </c>
      <c r="V155" s="123">
        <v>725955.97</v>
      </c>
      <c r="W155" s="123">
        <v>725955.97</v>
      </c>
      <c r="X155" s="123">
        <v>276869.65999999997</v>
      </c>
      <c r="Y155" s="19"/>
      <c r="Z155" s="19"/>
      <c r="AA155" s="19"/>
      <c r="AB155" s="19"/>
      <c r="AC155" s="19"/>
      <c r="AD155" s="19"/>
      <c r="AE155" s="19"/>
      <c r="AF155" s="19"/>
      <c r="AG155" s="19"/>
      <c r="AH155" s="19"/>
      <c r="AI155" s="19"/>
    </row>
    <row r="156" spans="1:35" ht="30" x14ac:dyDescent="0.25">
      <c r="A156" s="120" t="s">
        <v>325</v>
      </c>
      <c r="B156" s="120" t="s">
        <v>326</v>
      </c>
      <c r="C156" s="120" t="s">
        <v>158</v>
      </c>
      <c r="D156" s="120" t="s">
        <v>1372</v>
      </c>
      <c r="E156" s="120" t="s">
        <v>1922</v>
      </c>
      <c r="F156" s="121" t="s">
        <v>1690</v>
      </c>
      <c r="G156" s="123">
        <v>0</v>
      </c>
      <c r="H156" s="123">
        <v>0</v>
      </c>
      <c r="I156" s="123">
        <v>0</v>
      </c>
      <c r="J156" s="123">
        <v>807493.82</v>
      </c>
      <c r="K156" s="123">
        <v>1047787.4</v>
      </c>
      <c r="L156" s="123">
        <v>1047787.4</v>
      </c>
      <c r="M156" s="123">
        <v>805688.93</v>
      </c>
      <c r="N156" s="123">
        <v>602679.31999999995</v>
      </c>
      <c r="O156" s="123">
        <v>499795.34</v>
      </c>
      <c r="P156" s="123">
        <v>499795.34</v>
      </c>
      <c r="Q156" s="123">
        <v>499712.72</v>
      </c>
      <c r="R156" s="123">
        <v>0</v>
      </c>
      <c r="S156" s="123">
        <v>0</v>
      </c>
      <c r="T156" s="123">
        <v>0</v>
      </c>
      <c r="U156" s="123">
        <v>2355076.56</v>
      </c>
      <c r="V156" s="123">
        <v>2355076.56</v>
      </c>
      <c r="W156" s="123">
        <v>2112895.4700000002</v>
      </c>
      <c r="X156" s="123">
        <v>1410173.14</v>
      </c>
      <c r="Y156" s="19"/>
      <c r="Z156" s="19"/>
      <c r="AA156" s="19"/>
      <c r="AB156" s="19"/>
      <c r="AC156" s="19"/>
      <c r="AD156" s="19"/>
      <c r="AE156" s="19"/>
      <c r="AF156" s="19"/>
      <c r="AG156" s="19"/>
      <c r="AH156" s="19"/>
      <c r="AI156" s="19"/>
    </row>
    <row r="157" spans="1:35" ht="30" x14ac:dyDescent="0.25">
      <c r="A157" s="119" t="s">
        <v>325</v>
      </c>
      <c r="B157" s="119" t="s">
        <v>326</v>
      </c>
      <c r="C157" s="119" t="s">
        <v>158</v>
      </c>
      <c r="D157" s="120" t="s">
        <v>1372</v>
      </c>
      <c r="E157" s="120" t="s">
        <v>1923</v>
      </c>
      <c r="F157" s="121" t="s">
        <v>1690</v>
      </c>
      <c r="G157" s="123">
        <v>0</v>
      </c>
      <c r="H157" s="123">
        <v>0</v>
      </c>
      <c r="I157" s="123">
        <v>0</v>
      </c>
      <c r="J157" s="123">
        <v>0</v>
      </c>
      <c r="K157" s="123">
        <v>121000</v>
      </c>
      <c r="L157" s="123">
        <v>121000</v>
      </c>
      <c r="M157" s="123">
        <v>0</v>
      </c>
      <c r="N157" s="123">
        <v>0</v>
      </c>
      <c r="O157" s="123">
        <v>0</v>
      </c>
      <c r="P157" s="123">
        <v>0</v>
      </c>
      <c r="Q157" s="123">
        <v>0</v>
      </c>
      <c r="R157" s="123">
        <v>0</v>
      </c>
      <c r="S157" s="123">
        <v>0</v>
      </c>
      <c r="T157" s="123">
        <v>0</v>
      </c>
      <c r="U157" s="123">
        <v>121000</v>
      </c>
      <c r="V157" s="123">
        <v>121000</v>
      </c>
      <c r="W157" s="123">
        <v>0</v>
      </c>
      <c r="X157" s="123">
        <v>0</v>
      </c>
      <c r="Y157" s="19"/>
      <c r="Z157" s="19"/>
      <c r="AA157" s="19"/>
      <c r="AB157" s="19"/>
      <c r="AC157" s="19"/>
      <c r="AD157" s="19"/>
      <c r="AE157" s="19"/>
      <c r="AF157" s="19"/>
      <c r="AG157" s="19"/>
      <c r="AH157" s="19"/>
      <c r="AI157" s="19"/>
    </row>
    <row r="158" spans="1:35" ht="30" x14ac:dyDescent="0.25">
      <c r="A158" s="119" t="s">
        <v>325</v>
      </c>
      <c r="B158" s="119" t="s">
        <v>326</v>
      </c>
      <c r="C158" s="119" t="s">
        <v>158</v>
      </c>
      <c r="D158" s="120" t="s">
        <v>1374</v>
      </c>
      <c r="E158" s="120" t="s">
        <v>1924</v>
      </c>
      <c r="F158" s="121" t="s">
        <v>1690</v>
      </c>
      <c r="G158" s="123">
        <v>0</v>
      </c>
      <c r="H158" s="123">
        <v>0</v>
      </c>
      <c r="I158" s="123">
        <v>0</v>
      </c>
      <c r="J158" s="123">
        <v>36191.1</v>
      </c>
      <c r="K158" s="123">
        <v>387200</v>
      </c>
      <c r="L158" s="123">
        <v>0</v>
      </c>
      <c r="M158" s="123">
        <v>0</v>
      </c>
      <c r="N158" s="123">
        <v>0</v>
      </c>
      <c r="O158" s="123">
        <v>326374.51</v>
      </c>
      <c r="P158" s="123">
        <v>0</v>
      </c>
      <c r="Q158" s="123">
        <v>0</v>
      </c>
      <c r="R158" s="123">
        <v>0</v>
      </c>
      <c r="S158" s="123">
        <v>0</v>
      </c>
      <c r="T158" s="123">
        <v>0</v>
      </c>
      <c r="U158" s="123">
        <v>749765.61</v>
      </c>
      <c r="V158" s="123">
        <v>36191.1</v>
      </c>
      <c r="W158" s="123">
        <v>36191.1</v>
      </c>
      <c r="X158" s="123">
        <v>36191.1</v>
      </c>
      <c r="Y158" s="19"/>
      <c r="Z158" s="19"/>
      <c r="AA158" s="19"/>
      <c r="AB158" s="19"/>
      <c r="AC158" s="19"/>
      <c r="AD158" s="19"/>
      <c r="AE158" s="19"/>
      <c r="AF158" s="19"/>
      <c r="AG158" s="19"/>
      <c r="AH158" s="19"/>
      <c r="AI158" s="19"/>
    </row>
    <row r="159" spans="1:35" ht="30" x14ac:dyDescent="0.25">
      <c r="A159" s="119" t="s">
        <v>325</v>
      </c>
      <c r="B159" s="119" t="s">
        <v>327</v>
      </c>
      <c r="C159" s="119" t="s">
        <v>2853</v>
      </c>
      <c r="D159" s="120" t="s">
        <v>1376</v>
      </c>
      <c r="E159" s="120" t="s">
        <v>1925</v>
      </c>
      <c r="F159" s="121" t="s">
        <v>1926</v>
      </c>
      <c r="G159" s="123">
        <v>0</v>
      </c>
      <c r="H159" s="123">
        <v>0</v>
      </c>
      <c r="I159" s="123">
        <v>198593.76</v>
      </c>
      <c r="J159" s="123">
        <v>42406.239999999998</v>
      </c>
      <c r="K159" s="123">
        <v>0</v>
      </c>
      <c r="L159" s="123">
        <v>0</v>
      </c>
      <c r="M159" s="123">
        <v>0</v>
      </c>
      <c r="N159" s="123">
        <v>0</v>
      </c>
      <c r="O159" s="123">
        <v>0</v>
      </c>
      <c r="P159" s="123">
        <v>0</v>
      </c>
      <c r="Q159" s="123">
        <v>0</v>
      </c>
      <c r="R159" s="123">
        <v>0</v>
      </c>
      <c r="S159" s="123">
        <v>0</v>
      </c>
      <c r="T159" s="123">
        <v>0</v>
      </c>
      <c r="U159" s="123">
        <v>241000</v>
      </c>
      <c r="V159" s="123">
        <v>241000</v>
      </c>
      <c r="W159" s="123">
        <v>241000</v>
      </c>
      <c r="X159" s="123">
        <v>241000</v>
      </c>
      <c r="Y159" s="19"/>
      <c r="Z159" s="19"/>
      <c r="AA159" s="19"/>
      <c r="AB159" s="19"/>
      <c r="AC159" s="19"/>
      <c r="AD159" s="19"/>
      <c r="AE159" s="19"/>
      <c r="AF159" s="19"/>
      <c r="AG159" s="19"/>
      <c r="AH159" s="19"/>
      <c r="AI159" s="19"/>
    </row>
    <row r="160" spans="1:35" ht="45" x14ac:dyDescent="0.25">
      <c r="A160" s="119" t="s">
        <v>325</v>
      </c>
      <c r="B160" s="119" t="s">
        <v>328</v>
      </c>
      <c r="C160" s="119" t="s">
        <v>2853</v>
      </c>
      <c r="D160" s="120" t="s">
        <v>1378</v>
      </c>
      <c r="E160" s="120" t="s">
        <v>1927</v>
      </c>
      <c r="F160" s="121" t="s">
        <v>1928</v>
      </c>
      <c r="G160" s="123">
        <v>0</v>
      </c>
      <c r="H160" s="123">
        <v>0</v>
      </c>
      <c r="I160" s="123">
        <v>47843.4</v>
      </c>
      <c r="J160" s="123">
        <v>888790.29</v>
      </c>
      <c r="K160" s="123">
        <v>618148.57999999996</v>
      </c>
      <c r="L160" s="123">
        <v>618115.82999999996</v>
      </c>
      <c r="M160" s="123">
        <v>618115.82999999996</v>
      </c>
      <c r="N160" s="123">
        <v>16467.02</v>
      </c>
      <c r="O160" s="123">
        <v>0</v>
      </c>
      <c r="P160" s="123">
        <v>0</v>
      </c>
      <c r="Q160" s="123">
        <v>0</v>
      </c>
      <c r="R160" s="123">
        <v>0</v>
      </c>
      <c r="S160" s="123">
        <v>0</v>
      </c>
      <c r="T160" s="123">
        <v>0</v>
      </c>
      <c r="U160" s="123">
        <v>1554782.27</v>
      </c>
      <c r="V160" s="123">
        <v>1554749.52</v>
      </c>
      <c r="W160" s="123">
        <v>1554749.52</v>
      </c>
      <c r="X160" s="123">
        <v>953100.71</v>
      </c>
      <c r="Y160" s="19"/>
      <c r="Z160" s="19"/>
      <c r="AA160" s="19"/>
      <c r="AB160" s="19"/>
      <c r="AC160" s="19"/>
      <c r="AD160" s="19"/>
      <c r="AE160" s="19"/>
      <c r="AF160" s="19"/>
      <c r="AG160" s="19"/>
      <c r="AH160" s="19"/>
      <c r="AI160" s="19"/>
    </row>
    <row r="161" spans="1:35" ht="30" x14ac:dyDescent="0.25">
      <c r="A161" s="119" t="s">
        <v>325</v>
      </c>
      <c r="B161" s="119" t="s">
        <v>328</v>
      </c>
      <c r="C161" s="119" t="s">
        <v>2853</v>
      </c>
      <c r="D161" s="120" t="s">
        <v>1378</v>
      </c>
      <c r="E161" s="120" t="s">
        <v>1929</v>
      </c>
      <c r="F161" s="121" t="s">
        <v>1930</v>
      </c>
      <c r="G161" s="123">
        <v>0</v>
      </c>
      <c r="H161" s="123">
        <v>0</v>
      </c>
      <c r="I161" s="123">
        <v>4602.58</v>
      </c>
      <c r="J161" s="123">
        <v>77222.13</v>
      </c>
      <c r="K161" s="123">
        <v>154717.29</v>
      </c>
      <c r="L161" s="123">
        <v>154717.29</v>
      </c>
      <c r="M161" s="123">
        <v>154717.29</v>
      </c>
      <c r="N161" s="123">
        <v>5536.04</v>
      </c>
      <c r="O161" s="123">
        <v>0</v>
      </c>
      <c r="P161" s="123">
        <v>0</v>
      </c>
      <c r="Q161" s="123">
        <v>0</v>
      </c>
      <c r="R161" s="123">
        <v>0</v>
      </c>
      <c r="S161" s="123">
        <v>0</v>
      </c>
      <c r="T161" s="123">
        <v>0</v>
      </c>
      <c r="U161" s="123">
        <v>236542</v>
      </c>
      <c r="V161" s="123">
        <v>236542</v>
      </c>
      <c r="W161" s="123">
        <v>236542</v>
      </c>
      <c r="X161" s="123">
        <v>87360.75</v>
      </c>
      <c r="Y161" s="19"/>
      <c r="Z161" s="19"/>
      <c r="AA161" s="19"/>
      <c r="AB161" s="19"/>
      <c r="AC161" s="19"/>
      <c r="AD161" s="19"/>
      <c r="AE161" s="19"/>
      <c r="AF161" s="19"/>
      <c r="AG161" s="19"/>
      <c r="AH161" s="19"/>
      <c r="AI161" s="19"/>
    </row>
    <row r="162" spans="1:35" ht="30" x14ac:dyDescent="0.25">
      <c r="A162" s="119" t="s">
        <v>325</v>
      </c>
      <c r="B162" s="119" t="s">
        <v>328</v>
      </c>
      <c r="C162" s="119" t="s">
        <v>2853</v>
      </c>
      <c r="D162" s="120" t="s">
        <v>1378</v>
      </c>
      <c r="E162" s="120" t="s">
        <v>1931</v>
      </c>
      <c r="F162" s="121" t="s">
        <v>1932</v>
      </c>
      <c r="G162" s="123">
        <v>0</v>
      </c>
      <c r="H162" s="123">
        <v>0</v>
      </c>
      <c r="I162" s="123">
        <v>65485.2</v>
      </c>
      <c r="J162" s="123">
        <v>0</v>
      </c>
      <c r="K162" s="123">
        <v>12196.8</v>
      </c>
      <c r="L162" s="123">
        <v>0</v>
      </c>
      <c r="M162" s="123">
        <v>0</v>
      </c>
      <c r="N162" s="123">
        <v>0</v>
      </c>
      <c r="O162" s="123">
        <v>0</v>
      </c>
      <c r="P162" s="123">
        <v>0</v>
      </c>
      <c r="Q162" s="123">
        <v>0</v>
      </c>
      <c r="R162" s="123">
        <v>0</v>
      </c>
      <c r="S162" s="123">
        <v>0</v>
      </c>
      <c r="T162" s="123">
        <v>0</v>
      </c>
      <c r="U162" s="123">
        <v>77682</v>
      </c>
      <c r="V162" s="123">
        <v>65485.2</v>
      </c>
      <c r="W162" s="123">
        <v>65485.2</v>
      </c>
      <c r="X162" s="123">
        <v>65485.2</v>
      </c>
      <c r="Y162" s="19"/>
      <c r="Z162" s="19"/>
      <c r="AA162" s="19"/>
      <c r="AB162" s="19"/>
      <c r="AC162" s="19"/>
      <c r="AD162" s="19"/>
      <c r="AE162" s="19"/>
      <c r="AF162" s="19"/>
      <c r="AG162" s="19"/>
      <c r="AH162" s="19"/>
      <c r="AI162" s="19"/>
    </row>
    <row r="163" spans="1:35" ht="30" x14ac:dyDescent="0.25">
      <c r="A163" s="119" t="s">
        <v>325</v>
      </c>
      <c r="B163" s="119" t="s">
        <v>328</v>
      </c>
      <c r="C163" s="119" t="s">
        <v>2853</v>
      </c>
      <c r="D163" s="120" t="s">
        <v>1378</v>
      </c>
      <c r="E163" s="120" t="s">
        <v>1933</v>
      </c>
      <c r="F163" s="121" t="s">
        <v>1934</v>
      </c>
      <c r="G163" s="123">
        <v>0</v>
      </c>
      <c r="H163" s="123">
        <v>0</v>
      </c>
      <c r="I163" s="123">
        <v>0</v>
      </c>
      <c r="J163" s="123">
        <v>60259.03</v>
      </c>
      <c r="K163" s="123">
        <v>116540.97</v>
      </c>
      <c r="L163" s="123">
        <v>116106.56</v>
      </c>
      <c r="M163" s="123">
        <v>116106.56</v>
      </c>
      <c r="N163" s="123">
        <v>0</v>
      </c>
      <c r="O163" s="123">
        <v>0</v>
      </c>
      <c r="P163" s="123">
        <v>0</v>
      </c>
      <c r="Q163" s="123">
        <v>0</v>
      </c>
      <c r="R163" s="123">
        <v>0</v>
      </c>
      <c r="S163" s="123">
        <v>0</v>
      </c>
      <c r="T163" s="123">
        <v>0</v>
      </c>
      <c r="U163" s="123">
        <v>176800</v>
      </c>
      <c r="V163" s="123">
        <v>176365.59</v>
      </c>
      <c r="W163" s="123">
        <v>176365.59</v>
      </c>
      <c r="X163" s="123">
        <v>60259.03</v>
      </c>
      <c r="Y163" s="19"/>
      <c r="Z163" s="19"/>
      <c r="AA163" s="19"/>
      <c r="AB163" s="19"/>
      <c r="AC163" s="19"/>
      <c r="AD163" s="19"/>
      <c r="AE163" s="19"/>
      <c r="AF163" s="19"/>
      <c r="AG163" s="19"/>
      <c r="AH163" s="19"/>
      <c r="AI163" s="19"/>
    </row>
    <row r="164" spans="1:35" ht="45" x14ac:dyDescent="0.25">
      <c r="A164" s="119" t="s">
        <v>330</v>
      </c>
      <c r="B164" s="119" t="s">
        <v>329</v>
      </c>
      <c r="C164" s="119" t="s">
        <v>161</v>
      </c>
      <c r="D164" s="120" t="s">
        <v>1380</v>
      </c>
      <c r="E164" s="120" t="s">
        <v>1935</v>
      </c>
      <c r="F164" s="121" t="s">
        <v>1936</v>
      </c>
      <c r="G164" s="123">
        <v>0</v>
      </c>
      <c r="H164" s="123">
        <v>0</v>
      </c>
      <c r="I164" s="123">
        <v>25336.97</v>
      </c>
      <c r="J164" s="123">
        <v>37295.78</v>
      </c>
      <c r="K164" s="123">
        <v>25506.66</v>
      </c>
      <c r="L164" s="123">
        <v>25506.66</v>
      </c>
      <c r="M164" s="123">
        <v>25506.66</v>
      </c>
      <c r="N164" s="123">
        <v>0</v>
      </c>
      <c r="O164" s="123">
        <v>19411</v>
      </c>
      <c r="P164" s="123">
        <v>19411</v>
      </c>
      <c r="Q164" s="123">
        <v>19411</v>
      </c>
      <c r="R164" s="123">
        <v>82550.98</v>
      </c>
      <c r="S164" s="123">
        <v>70371.61</v>
      </c>
      <c r="T164" s="123">
        <v>70371.61</v>
      </c>
      <c r="U164" s="123">
        <v>190101.39</v>
      </c>
      <c r="V164" s="123">
        <v>177922.02</v>
      </c>
      <c r="W164" s="123">
        <v>177922.02</v>
      </c>
      <c r="X164" s="123">
        <v>62632.75</v>
      </c>
      <c r="Y164" s="19"/>
      <c r="Z164" s="19"/>
      <c r="AA164" s="19"/>
      <c r="AB164" s="19"/>
      <c r="AC164" s="19"/>
      <c r="AD164" s="19"/>
      <c r="AE164" s="19"/>
      <c r="AF164" s="19"/>
      <c r="AG164" s="19"/>
      <c r="AH164" s="19"/>
      <c r="AI164" s="19"/>
    </row>
    <row r="165" spans="1:35" ht="45" x14ac:dyDescent="0.25">
      <c r="A165" s="120" t="s">
        <v>330</v>
      </c>
      <c r="B165" s="120" t="s">
        <v>329</v>
      </c>
      <c r="C165" s="120" t="s">
        <v>161</v>
      </c>
      <c r="D165" s="120" t="s">
        <v>1380</v>
      </c>
      <c r="E165" s="120" t="s">
        <v>1937</v>
      </c>
      <c r="F165" s="121" t="s">
        <v>1938</v>
      </c>
      <c r="G165" s="123">
        <v>0</v>
      </c>
      <c r="H165" s="123">
        <v>0</v>
      </c>
      <c r="I165" s="123">
        <v>0</v>
      </c>
      <c r="J165" s="123">
        <v>768518.29</v>
      </c>
      <c r="K165" s="123">
        <v>4516631.08</v>
      </c>
      <c r="L165" s="123">
        <v>4516631.08</v>
      </c>
      <c r="M165" s="123">
        <v>4516631.08</v>
      </c>
      <c r="N165" s="123">
        <v>0</v>
      </c>
      <c r="O165" s="123">
        <v>1557445.61</v>
      </c>
      <c r="P165" s="123">
        <v>1557445.61</v>
      </c>
      <c r="Q165" s="123">
        <v>1557445.61</v>
      </c>
      <c r="R165" s="123">
        <v>354566.82</v>
      </c>
      <c r="S165" s="123">
        <v>354566.82</v>
      </c>
      <c r="T165" s="123">
        <v>354566.82</v>
      </c>
      <c r="U165" s="123">
        <v>7197161.7999999998</v>
      </c>
      <c r="V165" s="123">
        <v>7197161.7999999998</v>
      </c>
      <c r="W165" s="123">
        <v>7197161.7999999998</v>
      </c>
      <c r="X165" s="123">
        <v>768518.29</v>
      </c>
      <c r="Y165" s="19"/>
      <c r="Z165" s="19"/>
      <c r="AA165" s="19"/>
      <c r="AB165" s="19"/>
      <c r="AC165" s="19"/>
      <c r="AD165" s="19"/>
      <c r="AE165" s="19"/>
      <c r="AF165" s="19"/>
      <c r="AG165" s="19"/>
      <c r="AH165" s="19"/>
      <c r="AI165" s="19"/>
    </row>
    <row r="166" spans="1:35" ht="45" x14ac:dyDescent="0.25">
      <c r="A166" s="120" t="s">
        <v>330</v>
      </c>
      <c r="B166" s="120" t="s">
        <v>329</v>
      </c>
      <c r="C166" s="120" t="s">
        <v>161</v>
      </c>
      <c r="D166" s="120" t="s">
        <v>1380</v>
      </c>
      <c r="E166" s="120" t="s">
        <v>1939</v>
      </c>
      <c r="F166" s="121" t="s">
        <v>1940</v>
      </c>
      <c r="G166" s="123">
        <v>0</v>
      </c>
      <c r="H166" s="123">
        <v>0</v>
      </c>
      <c r="I166" s="123">
        <v>0</v>
      </c>
      <c r="J166" s="123">
        <v>19813.419999999998</v>
      </c>
      <c r="K166" s="123">
        <v>25619.759999999998</v>
      </c>
      <c r="L166" s="123">
        <v>25619.759999999998</v>
      </c>
      <c r="M166" s="123">
        <v>25619.759999999998</v>
      </c>
      <c r="N166" s="123">
        <v>0</v>
      </c>
      <c r="O166" s="123">
        <v>0</v>
      </c>
      <c r="P166" s="123">
        <v>0</v>
      </c>
      <c r="Q166" s="123">
        <v>0</v>
      </c>
      <c r="R166" s="123">
        <v>0</v>
      </c>
      <c r="S166" s="123">
        <v>0</v>
      </c>
      <c r="T166" s="123">
        <v>0</v>
      </c>
      <c r="U166" s="123">
        <v>45433.18</v>
      </c>
      <c r="V166" s="123">
        <v>45433.18</v>
      </c>
      <c r="W166" s="123">
        <v>45433.18</v>
      </c>
      <c r="X166" s="123">
        <v>19813.419999999998</v>
      </c>
      <c r="Y166" s="19"/>
      <c r="Z166" s="19"/>
      <c r="AA166" s="19"/>
      <c r="AB166" s="19"/>
      <c r="AC166" s="19"/>
      <c r="AD166" s="19"/>
      <c r="AE166" s="19"/>
      <c r="AF166" s="19"/>
      <c r="AG166" s="19"/>
      <c r="AH166" s="19"/>
      <c r="AI166" s="19"/>
    </row>
    <row r="167" spans="1:35" ht="30" x14ac:dyDescent="0.25">
      <c r="A167" s="119" t="s">
        <v>332</v>
      </c>
      <c r="B167" s="119" t="s">
        <v>331</v>
      </c>
      <c r="C167" s="119" t="s">
        <v>162</v>
      </c>
      <c r="D167" s="120" t="s">
        <v>1382</v>
      </c>
      <c r="E167" s="120" t="s">
        <v>2651</v>
      </c>
      <c r="F167" s="121" t="s">
        <v>1833</v>
      </c>
      <c r="G167" s="123">
        <v>0</v>
      </c>
      <c r="H167" s="123">
        <v>0</v>
      </c>
      <c r="I167" s="123">
        <v>0</v>
      </c>
      <c r="J167" s="123">
        <v>0</v>
      </c>
      <c r="K167" s="123">
        <v>0.01</v>
      </c>
      <c r="L167" s="123">
        <v>0</v>
      </c>
      <c r="M167" s="123">
        <v>0</v>
      </c>
      <c r="N167" s="123">
        <v>0</v>
      </c>
      <c r="O167" s="123">
        <v>0</v>
      </c>
      <c r="P167" s="123">
        <v>0</v>
      </c>
      <c r="Q167" s="123">
        <v>0</v>
      </c>
      <c r="R167" s="123">
        <v>0</v>
      </c>
      <c r="S167" s="123">
        <v>0</v>
      </c>
      <c r="T167" s="123">
        <v>0</v>
      </c>
      <c r="U167" s="123">
        <v>0.01</v>
      </c>
      <c r="V167" s="123">
        <v>0</v>
      </c>
      <c r="W167" s="123">
        <v>0</v>
      </c>
      <c r="X167" s="123">
        <v>0</v>
      </c>
      <c r="Y167" s="19"/>
      <c r="Z167" s="19"/>
      <c r="AA167" s="19"/>
      <c r="AB167" s="19"/>
      <c r="AC167" s="19"/>
      <c r="AD167" s="19"/>
      <c r="AE167" s="19"/>
      <c r="AF167" s="19"/>
      <c r="AG167" s="19"/>
      <c r="AH167" s="19"/>
      <c r="AI167" s="19"/>
    </row>
    <row r="168" spans="1:35" ht="30" x14ac:dyDescent="0.25">
      <c r="A168" s="119" t="s">
        <v>332</v>
      </c>
      <c r="B168" s="119" t="s">
        <v>331</v>
      </c>
      <c r="C168" s="119" t="s">
        <v>162</v>
      </c>
      <c r="D168" s="120" t="s">
        <v>1382</v>
      </c>
      <c r="E168" s="120" t="s">
        <v>1941</v>
      </c>
      <c r="F168" s="121" t="s">
        <v>1833</v>
      </c>
      <c r="G168" s="123">
        <v>0</v>
      </c>
      <c r="H168" s="123">
        <v>0</v>
      </c>
      <c r="I168" s="123">
        <v>0</v>
      </c>
      <c r="J168" s="123">
        <v>34047.9</v>
      </c>
      <c r="K168" s="123">
        <v>0</v>
      </c>
      <c r="L168" s="123">
        <v>0</v>
      </c>
      <c r="M168" s="123">
        <v>0</v>
      </c>
      <c r="N168" s="123">
        <v>0</v>
      </c>
      <c r="O168" s="123">
        <v>0</v>
      </c>
      <c r="P168" s="123">
        <v>0</v>
      </c>
      <c r="Q168" s="123">
        <v>0</v>
      </c>
      <c r="R168" s="123">
        <v>0</v>
      </c>
      <c r="S168" s="123">
        <v>0</v>
      </c>
      <c r="T168" s="123">
        <v>0</v>
      </c>
      <c r="U168" s="123">
        <v>34047.9</v>
      </c>
      <c r="V168" s="123">
        <v>34047.9</v>
      </c>
      <c r="W168" s="123">
        <v>34047.9</v>
      </c>
      <c r="X168" s="123">
        <v>34047.9</v>
      </c>
      <c r="Y168" s="19"/>
      <c r="Z168" s="19"/>
      <c r="AA168" s="19"/>
      <c r="AB168" s="19"/>
      <c r="AC168" s="19"/>
      <c r="AD168" s="19"/>
      <c r="AE168" s="19"/>
      <c r="AF168" s="19"/>
      <c r="AG168" s="19"/>
      <c r="AH168" s="19"/>
      <c r="AI168" s="19"/>
    </row>
    <row r="169" spans="1:35" x14ac:dyDescent="0.25">
      <c r="A169" s="119" t="s">
        <v>332</v>
      </c>
      <c r="B169" s="119" t="s">
        <v>331</v>
      </c>
      <c r="C169" s="119" t="s">
        <v>162</v>
      </c>
      <c r="D169" s="120" t="s">
        <v>1382</v>
      </c>
      <c r="E169" s="120" t="s">
        <v>2652</v>
      </c>
      <c r="F169" s="121" t="s">
        <v>1859</v>
      </c>
      <c r="G169" s="123">
        <v>0</v>
      </c>
      <c r="H169" s="123">
        <v>0</v>
      </c>
      <c r="I169" s="123">
        <v>0</v>
      </c>
      <c r="J169" s="123">
        <v>0</v>
      </c>
      <c r="K169" s="123">
        <v>0.01</v>
      </c>
      <c r="L169" s="123">
        <v>0</v>
      </c>
      <c r="M169" s="123">
        <v>0</v>
      </c>
      <c r="N169" s="123">
        <v>0</v>
      </c>
      <c r="O169" s="123">
        <v>0</v>
      </c>
      <c r="P169" s="123">
        <v>0</v>
      </c>
      <c r="Q169" s="123">
        <v>0</v>
      </c>
      <c r="R169" s="123">
        <v>0</v>
      </c>
      <c r="S169" s="123">
        <v>0</v>
      </c>
      <c r="T169" s="123">
        <v>0</v>
      </c>
      <c r="U169" s="123">
        <v>0.01</v>
      </c>
      <c r="V169" s="123">
        <v>0</v>
      </c>
      <c r="W169" s="123">
        <v>0</v>
      </c>
      <c r="X169" s="123">
        <v>0</v>
      </c>
      <c r="Y169" s="19"/>
      <c r="Z169" s="19"/>
      <c r="AA169" s="19"/>
      <c r="AB169" s="19"/>
      <c r="AC169" s="19"/>
      <c r="AD169" s="19"/>
      <c r="AE169" s="19"/>
      <c r="AF169" s="19"/>
      <c r="AG169" s="19"/>
      <c r="AH169" s="19"/>
      <c r="AI169" s="19"/>
    </row>
    <row r="170" spans="1:35" x14ac:dyDescent="0.25">
      <c r="A170" s="119" t="s">
        <v>332</v>
      </c>
      <c r="B170" s="119" t="s">
        <v>331</v>
      </c>
      <c r="C170" s="119" t="s">
        <v>162</v>
      </c>
      <c r="D170" s="120" t="s">
        <v>1382</v>
      </c>
      <c r="E170" s="120" t="s">
        <v>1942</v>
      </c>
      <c r="F170" s="121" t="s">
        <v>1859</v>
      </c>
      <c r="G170" s="123">
        <v>0</v>
      </c>
      <c r="H170" s="123">
        <v>0</v>
      </c>
      <c r="I170" s="123">
        <v>0</v>
      </c>
      <c r="J170" s="123">
        <v>8362.34</v>
      </c>
      <c r="K170" s="123">
        <v>0</v>
      </c>
      <c r="L170" s="123">
        <v>0</v>
      </c>
      <c r="M170" s="123">
        <v>0</v>
      </c>
      <c r="N170" s="123">
        <v>0</v>
      </c>
      <c r="O170" s="123">
        <v>0</v>
      </c>
      <c r="P170" s="123">
        <v>0</v>
      </c>
      <c r="Q170" s="123">
        <v>0</v>
      </c>
      <c r="R170" s="123">
        <v>0</v>
      </c>
      <c r="S170" s="123">
        <v>0</v>
      </c>
      <c r="T170" s="123">
        <v>0</v>
      </c>
      <c r="U170" s="123">
        <v>8362.34</v>
      </c>
      <c r="V170" s="123">
        <v>8362.34</v>
      </c>
      <c r="W170" s="123">
        <v>8362.34</v>
      </c>
      <c r="X170" s="123">
        <v>8362.34</v>
      </c>
      <c r="Y170" s="19"/>
      <c r="Z170" s="19"/>
      <c r="AA170" s="19"/>
      <c r="AB170" s="19"/>
      <c r="AC170" s="19"/>
      <c r="AD170" s="19"/>
      <c r="AE170" s="19"/>
      <c r="AF170" s="19"/>
      <c r="AG170" s="19"/>
      <c r="AH170" s="19"/>
      <c r="AI170" s="19"/>
    </row>
    <row r="171" spans="1:35" ht="30" x14ac:dyDescent="0.25">
      <c r="A171" s="119" t="s">
        <v>332</v>
      </c>
      <c r="B171" s="119" t="s">
        <v>331</v>
      </c>
      <c r="C171" s="119" t="s">
        <v>162</v>
      </c>
      <c r="D171" s="120" t="s">
        <v>1382</v>
      </c>
      <c r="E171" s="120" t="s">
        <v>2653</v>
      </c>
      <c r="F171" s="121" t="s">
        <v>1944</v>
      </c>
      <c r="G171" s="123">
        <v>0</v>
      </c>
      <c r="H171" s="123">
        <v>0</v>
      </c>
      <c r="I171" s="123">
        <v>0</v>
      </c>
      <c r="J171" s="123">
        <v>0</v>
      </c>
      <c r="K171" s="123">
        <v>0.01</v>
      </c>
      <c r="L171" s="123">
        <v>0</v>
      </c>
      <c r="M171" s="123">
        <v>0</v>
      </c>
      <c r="N171" s="123">
        <v>0</v>
      </c>
      <c r="O171" s="123">
        <v>0</v>
      </c>
      <c r="P171" s="123">
        <v>0</v>
      </c>
      <c r="Q171" s="123">
        <v>0</v>
      </c>
      <c r="R171" s="123">
        <v>0</v>
      </c>
      <c r="S171" s="123">
        <v>0</v>
      </c>
      <c r="T171" s="123">
        <v>0</v>
      </c>
      <c r="U171" s="123">
        <v>0.01</v>
      </c>
      <c r="V171" s="123">
        <v>0</v>
      </c>
      <c r="W171" s="123">
        <v>0</v>
      </c>
      <c r="X171" s="123">
        <v>0</v>
      </c>
      <c r="Y171" s="19"/>
      <c r="Z171" s="19"/>
      <c r="AA171" s="19"/>
      <c r="AB171" s="19"/>
      <c r="AC171" s="19"/>
      <c r="AD171" s="19"/>
      <c r="AE171" s="19"/>
      <c r="AF171" s="19"/>
      <c r="AG171" s="19"/>
      <c r="AH171" s="19"/>
      <c r="AI171" s="19"/>
    </row>
    <row r="172" spans="1:35" ht="30" x14ac:dyDescent="0.25">
      <c r="A172" s="119" t="s">
        <v>332</v>
      </c>
      <c r="B172" s="119" t="s">
        <v>331</v>
      </c>
      <c r="C172" s="119" t="s">
        <v>162</v>
      </c>
      <c r="D172" s="120" t="s">
        <v>1382</v>
      </c>
      <c r="E172" s="120" t="s">
        <v>1943</v>
      </c>
      <c r="F172" s="121" t="s">
        <v>1944</v>
      </c>
      <c r="G172" s="123">
        <v>0</v>
      </c>
      <c r="H172" s="123">
        <v>0</v>
      </c>
      <c r="I172" s="123">
        <v>0</v>
      </c>
      <c r="J172" s="123">
        <v>12613.83</v>
      </c>
      <c r="K172" s="123">
        <v>0</v>
      </c>
      <c r="L172" s="123">
        <v>0</v>
      </c>
      <c r="M172" s="123">
        <v>0</v>
      </c>
      <c r="N172" s="123">
        <v>0</v>
      </c>
      <c r="O172" s="123">
        <v>0</v>
      </c>
      <c r="P172" s="123">
        <v>0</v>
      </c>
      <c r="Q172" s="123">
        <v>0</v>
      </c>
      <c r="R172" s="123">
        <v>0</v>
      </c>
      <c r="S172" s="123">
        <v>0</v>
      </c>
      <c r="T172" s="123">
        <v>0</v>
      </c>
      <c r="U172" s="123">
        <v>12613.83</v>
      </c>
      <c r="V172" s="123">
        <v>12613.83</v>
      </c>
      <c r="W172" s="123">
        <v>12613.83</v>
      </c>
      <c r="X172" s="123">
        <v>12613.83</v>
      </c>
      <c r="Y172" s="19"/>
      <c r="Z172" s="19"/>
      <c r="AA172" s="19"/>
      <c r="AB172" s="19"/>
      <c r="AC172" s="19"/>
      <c r="AD172" s="19"/>
      <c r="AE172" s="19"/>
      <c r="AF172" s="19"/>
      <c r="AG172" s="19"/>
      <c r="AH172" s="19"/>
      <c r="AI172" s="19"/>
    </row>
    <row r="173" spans="1:35" ht="30" x14ac:dyDescent="0.25">
      <c r="A173" s="119" t="s">
        <v>332</v>
      </c>
      <c r="B173" s="119" t="s">
        <v>331</v>
      </c>
      <c r="C173" s="119" t="s">
        <v>162</v>
      </c>
      <c r="D173" s="120" t="s">
        <v>1382</v>
      </c>
      <c r="E173" s="120" t="s">
        <v>1945</v>
      </c>
      <c r="F173" s="121" t="s">
        <v>1946</v>
      </c>
      <c r="G173" s="123">
        <v>0</v>
      </c>
      <c r="H173" s="123">
        <v>0</v>
      </c>
      <c r="I173" s="123">
        <v>0</v>
      </c>
      <c r="J173" s="123">
        <v>1019992.42</v>
      </c>
      <c r="K173" s="123">
        <v>0</v>
      </c>
      <c r="L173" s="123">
        <v>0</v>
      </c>
      <c r="M173" s="123">
        <v>0</v>
      </c>
      <c r="N173" s="123">
        <v>0</v>
      </c>
      <c r="O173" s="123">
        <v>0</v>
      </c>
      <c r="P173" s="123">
        <v>0</v>
      </c>
      <c r="Q173" s="123">
        <v>0</v>
      </c>
      <c r="R173" s="123">
        <v>0</v>
      </c>
      <c r="S173" s="123">
        <v>0</v>
      </c>
      <c r="T173" s="123">
        <v>0</v>
      </c>
      <c r="U173" s="123">
        <v>1019992.42</v>
      </c>
      <c r="V173" s="123">
        <v>1019992.42</v>
      </c>
      <c r="W173" s="123">
        <v>1019992.42</v>
      </c>
      <c r="X173" s="123">
        <v>1019992.42</v>
      </c>
      <c r="Y173" s="19"/>
      <c r="Z173" s="19"/>
      <c r="AA173" s="19"/>
      <c r="AB173" s="19"/>
      <c r="AC173" s="19"/>
      <c r="AD173" s="19"/>
      <c r="AE173" s="19"/>
      <c r="AF173" s="19"/>
      <c r="AG173" s="19"/>
      <c r="AH173" s="19"/>
      <c r="AI173" s="19"/>
    </row>
    <row r="174" spans="1:35" ht="30" x14ac:dyDescent="0.25">
      <c r="A174" s="119" t="s">
        <v>332</v>
      </c>
      <c r="B174" s="119" t="s">
        <v>331</v>
      </c>
      <c r="C174" s="119" t="s">
        <v>162</v>
      </c>
      <c r="D174" s="120" t="s">
        <v>1382</v>
      </c>
      <c r="E174" s="120" t="s">
        <v>1947</v>
      </c>
      <c r="F174" s="121" t="s">
        <v>1948</v>
      </c>
      <c r="G174" s="123">
        <v>0</v>
      </c>
      <c r="H174" s="123">
        <v>0</v>
      </c>
      <c r="I174" s="123">
        <v>0</v>
      </c>
      <c r="J174" s="123">
        <v>247833.52</v>
      </c>
      <c r="K174" s="123">
        <v>0</v>
      </c>
      <c r="L174" s="123">
        <v>0</v>
      </c>
      <c r="M174" s="123">
        <v>0</v>
      </c>
      <c r="N174" s="123">
        <v>0</v>
      </c>
      <c r="O174" s="123">
        <v>0</v>
      </c>
      <c r="P174" s="123">
        <v>0</v>
      </c>
      <c r="Q174" s="123">
        <v>0</v>
      </c>
      <c r="R174" s="123">
        <v>0</v>
      </c>
      <c r="S174" s="123">
        <v>0</v>
      </c>
      <c r="T174" s="123">
        <v>0</v>
      </c>
      <c r="U174" s="123">
        <v>247833.52</v>
      </c>
      <c r="V174" s="123">
        <v>247833.52</v>
      </c>
      <c r="W174" s="123">
        <v>247833.52</v>
      </c>
      <c r="X174" s="123">
        <v>247833.52</v>
      </c>
      <c r="Y174" s="19"/>
      <c r="Z174" s="19"/>
      <c r="AA174" s="19"/>
      <c r="AB174" s="19"/>
      <c r="AC174" s="19"/>
      <c r="AD174" s="19"/>
      <c r="AE174" s="19"/>
      <c r="AF174" s="19"/>
      <c r="AG174" s="19"/>
      <c r="AH174" s="19"/>
      <c r="AI174" s="19"/>
    </row>
    <row r="175" spans="1:35" ht="45" x14ac:dyDescent="0.25">
      <c r="A175" s="120" t="s">
        <v>334</v>
      </c>
      <c r="B175" s="120" t="s">
        <v>333</v>
      </c>
      <c r="C175" s="120" t="s">
        <v>220</v>
      </c>
      <c r="D175" s="120" t="s">
        <v>1384</v>
      </c>
      <c r="E175" s="120" t="s">
        <v>1949</v>
      </c>
      <c r="F175" s="121" t="s">
        <v>1950</v>
      </c>
      <c r="G175" s="123">
        <v>0</v>
      </c>
      <c r="H175" s="123">
        <v>0</v>
      </c>
      <c r="I175" s="123">
        <v>0</v>
      </c>
      <c r="J175" s="123">
        <v>1000000</v>
      </c>
      <c r="K175" s="123">
        <v>0</v>
      </c>
      <c r="L175" s="123">
        <v>0</v>
      </c>
      <c r="M175" s="123">
        <v>0</v>
      </c>
      <c r="N175" s="123">
        <v>0</v>
      </c>
      <c r="O175" s="123">
        <v>0</v>
      </c>
      <c r="P175" s="123">
        <v>0</v>
      </c>
      <c r="Q175" s="123">
        <v>0</v>
      </c>
      <c r="R175" s="123">
        <v>0</v>
      </c>
      <c r="S175" s="123">
        <v>0</v>
      </c>
      <c r="T175" s="123">
        <v>0</v>
      </c>
      <c r="U175" s="123">
        <v>1000000</v>
      </c>
      <c r="V175" s="123">
        <v>1000000</v>
      </c>
      <c r="W175" s="123">
        <v>1000000</v>
      </c>
      <c r="X175" s="123">
        <v>1000000</v>
      </c>
      <c r="Y175" s="19"/>
      <c r="Z175" s="19"/>
      <c r="AA175" s="19"/>
      <c r="AB175" s="19"/>
      <c r="AC175" s="19"/>
      <c r="AD175" s="19"/>
      <c r="AE175" s="19"/>
      <c r="AF175" s="19"/>
      <c r="AG175" s="19"/>
      <c r="AH175" s="19"/>
      <c r="AI175" s="19"/>
    </row>
    <row r="176" spans="1:35" ht="45" x14ac:dyDescent="0.25">
      <c r="A176" s="120" t="s">
        <v>334</v>
      </c>
      <c r="B176" s="120" t="s">
        <v>333</v>
      </c>
      <c r="C176" s="120" t="s">
        <v>220</v>
      </c>
      <c r="D176" s="120" t="s">
        <v>1384</v>
      </c>
      <c r="E176" s="120" t="s">
        <v>2667</v>
      </c>
      <c r="F176" s="121" t="s">
        <v>2668</v>
      </c>
      <c r="G176" s="123">
        <v>0</v>
      </c>
      <c r="H176" s="123">
        <v>0</v>
      </c>
      <c r="I176" s="123">
        <v>0</v>
      </c>
      <c r="J176" s="123">
        <v>0</v>
      </c>
      <c r="K176" s="123">
        <v>4740000</v>
      </c>
      <c r="L176" s="123">
        <v>4740000</v>
      </c>
      <c r="M176" s="123">
        <v>4740000</v>
      </c>
      <c r="N176" s="123">
        <v>4740000</v>
      </c>
      <c r="O176" s="123">
        <v>0</v>
      </c>
      <c r="P176" s="123">
        <v>0</v>
      </c>
      <c r="Q176" s="123">
        <v>0</v>
      </c>
      <c r="R176" s="123">
        <v>0</v>
      </c>
      <c r="S176" s="123">
        <v>0</v>
      </c>
      <c r="T176" s="123">
        <v>0</v>
      </c>
      <c r="U176" s="123">
        <v>4740000</v>
      </c>
      <c r="V176" s="123">
        <v>4740000</v>
      </c>
      <c r="W176" s="123">
        <v>4740000</v>
      </c>
      <c r="X176" s="123">
        <v>4740000</v>
      </c>
      <c r="Y176" s="19"/>
      <c r="Z176" s="19"/>
      <c r="AA176" s="19"/>
      <c r="AB176" s="19"/>
      <c r="AC176" s="19"/>
      <c r="AD176" s="19"/>
      <c r="AE176" s="19"/>
      <c r="AF176" s="19"/>
      <c r="AG176" s="19"/>
      <c r="AH176" s="19"/>
      <c r="AI176" s="19"/>
    </row>
    <row r="177" spans="1:35" ht="45" x14ac:dyDescent="0.25">
      <c r="A177" s="120" t="s">
        <v>334</v>
      </c>
      <c r="B177" s="120" t="s">
        <v>333</v>
      </c>
      <c r="C177" s="120" t="s">
        <v>220</v>
      </c>
      <c r="D177" s="120" t="s">
        <v>1384</v>
      </c>
      <c r="E177" s="120" t="s">
        <v>2669</v>
      </c>
      <c r="F177" s="121" t="s">
        <v>2670</v>
      </c>
      <c r="G177" s="123">
        <v>0</v>
      </c>
      <c r="H177" s="123">
        <v>0</v>
      </c>
      <c r="I177" s="123">
        <v>0</v>
      </c>
      <c r="J177" s="123">
        <v>0</v>
      </c>
      <c r="K177" s="123">
        <v>4740000</v>
      </c>
      <c r="L177" s="123">
        <v>4740000</v>
      </c>
      <c r="M177" s="123">
        <v>0</v>
      </c>
      <c r="N177" s="123">
        <v>0</v>
      </c>
      <c r="O177" s="123">
        <v>0</v>
      </c>
      <c r="P177" s="123">
        <v>0</v>
      </c>
      <c r="Q177" s="123">
        <v>0</v>
      </c>
      <c r="R177" s="123">
        <v>0</v>
      </c>
      <c r="S177" s="123">
        <v>0</v>
      </c>
      <c r="T177" s="123">
        <v>0</v>
      </c>
      <c r="U177" s="123">
        <v>4740000</v>
      </c>
      <c r="V177" s="123">
        <v>4740000</v>
      </c>
      <c r="W177" s="123">
        <v>0</v>
      </c>
      <c r="X177" s="123">
        <v>0</v>
      </c>
      <c r="Y177" s="19"/>
      <c r="Z177" s="19"/>
      <c r="AA177" s="19"/>
      <c r="AB177" s="19"/>
      <c r="AC177" s="19"/>
      <c r="AD177" s="19"/>
      <c r="AE177" s="19"/>
      <c r="AF177" s="19"/>
      <c r="AG177" s="19"/>
      <c r="AH177" s="19"/>
      <c r="AI177" s="19"/>
    </row>
    <row r="178" spans="1:35" ht="45" x14ac:dyDescent="0.25">
      <c r="A178" s="120" t="s">
        <v>334</v>
      </c>
      <c r="B178" s="120" t="s">
        <v>333</v>
      </c>
      <c r="C178" s="120" t="s">
        <v>220</v>
      </c>
      <c r="D178" s="120" t="s">
        <v>1384</v>
      </c>
      <c r="E178" s="120" t="s">
        <v>2671</v>
      </c>
      <c r="F178" s="121" t="s">
        <v>2672</v>
      </c>
      <c r="G178" s="123">
        <v>0</v>
      </c>
      <c r="H178" s="123">
        <v>0</v>
      </c>
      <c r="I178" s="123">
        <v>0</v>
      </c>
      <c r="J178" s="123">
        <v>0</v>
      </c>
      <c r="K178" s="123">
        <v>4740000</v>
      </c>
      <c r="L178" s="123">
        <v>4740000</v>
      </c>
      <c r="M178" s="123">
        <v>0</v>
      </c>
      <c r="N178" s="123">
        <v>0</v>
      </c>
      <c r="O178" s="123">
        <v>0</v>
      </c>
      <c r="P178" s="123">
        <v>0</v>
      </c>
      <c r="Q178" s="123">
        <v>0</v>
      </c>
      <c r="R178" s="123">
        <v>0</v>
      </c>
      <c r="S178" s="123">
        <v>0</v>
      </c>
      <c r="T178" s="123">
        <v>0</v>
      </c>
      <c r="U178" s="123">
        <v>4740000</v>
      </c>
      <c r="V178" s="123">
        <v>4740000</v>
      </c>
      <c r="W178" s="123">
        <v>0</v>
      </c>
      <c r="X178" s="123">
        <v>0</v>
      </c>
      <c r="Y178" s="19"/>
      <c r="Z178" s="19"/>
      <c r="AA178" s="19"/>
      <c r="AB178" s="19"/>
      <c r="AC178" s="19"/>
      <c r="AD178" s="19"/>
      <c r="AE178" s="19"/>
      <c r="AF178" s="19"/>
      <c r="AG178" s="19"/>
      <c r="AH178" s="19"/>
      <c r="AI178" s="19"/>
    </row>
    <row r="179" spans="1:35" ht="45" x14ac:dyDescent="0.25">
      <c r="A179" s="120" t="s">
        <v>334</v>
      </c>
      <c r="B179" s="120" t="s">
        <v>333</v>
      </c>
      <c r="C179" s="120" t="s">
        <v>220</v>
      </c>
      <c r="D179" s="120" t="s">
        <v>1384</v>
      </c>
      <c r="E179" s="120" t="s">
        <v>2673</v>
      </c>
      <c r="F179" s="121" t="s">
        <v>2674</v>
      </c>
      <c r="G179" s="123">
        <v>0</v>
      </c>
      <c r="H179" s="123">
        <v>0</v>
      </c>
      <c r="I179" s="123">
        <v>0</v>
      </c>
      <c r="J179" s="123">
        <v>0</v>
      </c>
      <c r="K179" s="123">
        <v>4740000</v>
      </c>
      <c r="L179" s="123">
        <v>4740000</v>
      </c>
      <c r="M179" s="123">
        <v>0</v>
      </c>
      <c r="N179" s="123">
        <v>0</v>
      </c>
      <c r="O179" s="123">
        <v>0</v>
      </c>
      <c r="P179" s="123">
        <v>0</v>
      </c>
      <c r="Q179" s="123">
        <v>0</v>
      </c>
      <c r="R179" s="123">
        <v>0</v>
      </c>
      <c r="S179" s="123">
        <v>0</v>
      </c>
      <c r="T179" s="123">
        <v>0</v>
      </c>
      <c r="U179" s="123">
        <v>4740000</v>
      </c>
      <c r="V179" s="123">
        <v>4740000</v>
      </c>
      <c r="W179" s="123">
        <v>0</v>
      </c>
      <c r="X179" s="123">
        <v>0</v>
      </c>
      <c r="Y179" s="19"/>
      <c r="Z179" s="19"/>
      <c r="AA179" s="19"/>
      <c r="AB179" s="19"/>
      <c r="AC179" s="19"/>
      <c r="AD179" s="19"/>
      <c r="AE179" s="19"/>
      <c r="AF179" s="19"/>
      <c r="AG179" s="19"/>
      <c r="AH179" s="19"/>
      <c r="AI179" s="19"/>
    </row>
    <row r="180" spans="1:35" ht="45" x14ac:dyDescent="0.25">
      <c r="A180" s="120" t="s">
        <v>334</v>
      </c>
      <c r="B180" s="120" t="s">
        <v>333</v>
      </c>
      <c r="C180" s="120" t="s">
        <v>220</v>
      </c>
      <c r="D180" s="120" t="s">
        <v>1384</v>
      </c>
      <c r="E180" s="120" t="s">
        <v>2675</v>
      </c>
      <c r="F180" s="121" t="s">
        <v>2676</v>
      </c>
      <c r="G180" s="123">
        <v>0</v>
      </c>
      <c r="H180" s="123">
        <v>0</v>
      </c>
      <c r="I180" s="123">
        <v>0</v>
      </c>
      <c r="J180" s="123">
        <v>0</v>
      </c>
      <c r="K180" s="123">
        <v>4740000</v>
      </c>
      <c r="L180" s="123">
        <v>4740000</v>
      </c>
      <c r="M180" s="123">
        <v>0</v>
      </c>
      <c r="N180" s="123">
        <v>0</v>
      </c>
      <c r="O180" s="123">
        <v>0</v>
      </c>
      <c r="P180" s="123">
        <v>0</v>
      </c>
      <c r="Q180" s="123">
        <v>0</v>
      </c>
      <c r="R180" s="123">
        <v>0</v>
      </c>
      <c r="S180" s="123">
        <v>0</v>
      </c>
      <c r="T180" s="123">
        <v>0</v>
      </c>
      <c r="U180" s="123">
        <v>4740000</v>
      </c>
      <c r="V180" s="123">
        <v>4740000</v>
      </c>
      <c r="W180" s="123">
        <v>0</v>
      </c>
      <c r="X180" s="123">
        <v>0</v>
      </c>
      <c r="Y180" s="19"/>
      <c r="Z180" s="19"/>
      <c r="AA180" s="19"/>
      <c r="AB180" s="19"/>
      <c r="AC180" s="19"/>
      <c r="AD180" s="19"/>
      <c r="AE180" s="19"/>
      <c r="AF180" s="19"/>
      <c r="AG180" s="19"/>
      <c r="AH180" s="19"/>
      <c r="AI180" s="19"/>
    </row>
    <row r="181" spans="1:35" x14ac:dyDescent="0.25">
      <c r="A181" s="119" t="s">
        <v>336</v>
      </c>
      <c r="B181" s="119" t="s">
        <v>335</v>
      </c>
      <c r="C181" s="119" t="s">
        <v>163</v>
      </c>
      <c r="D181" s="120" t="s">
        <v>1386</v>
      </c>
      <c r="E181" s="120" t="s">
        <v>1951</v>
      </c>
      <c r="F181" s="121" t="s">
        <v>1952</v>
      </c>
      <c r="G181" s="123">
        <v>0</v>
      </c>
      <c r="H181" s="123">
        <v>0</v>
      </c>
      <c r="I181" s="123">
        <v>0</v>
      </c>
      <c r="J181" s="123">
        <v>3065.55</v>
      </c>
      <c r="K181" s="123">
        <v>0</v>
      </c>
      <c r="L181" s="123">
        <v>0</v>
      </c>
      <c r="M181" s="123">
        <v>0</v>
      </c>
      <c r="N181" s="123">
        <v>0</v>
      </c>
      <c r="O181" s="123">
        <v>0</v>
      </c>
      <c r="P181" s="123">
        <v>0</v>
      </c>
      <c r="Q181" s="123">
        <v>0</v>
      </c>
      <c r="R181" s="123">
        <v>0</v>
      </c>
      <c r="S181" s="123">
        <v>0</v>
      </c>
      <c r="T181" s="123">
        <v>0</v>
      </c>
      <c r="U181" s="123">
        <v>0</v>
      </c>
      <c r="V181" s="123">
        <v>0</v>
      </c>
      <c r="W181" s="123">
        <v>0</v>
      </c>
      <c r="X181" s="123">
        <v>0</v>
      </c>
      <c r="Y181" s="19"/>
      <c r="Z181" s="19"/>
      <c r="AA181" s="19"/>
      <c r="AB181" s="19"/>
      <c r="AC181" s="19"/>
      <c r="AD181" s="19"/>
      <c r="AE181" s="19"/>
      <c r="AF181" s="19"/>
      <c r="AG181" s="19"/>
      <c r="AH181" s="19"/>
      <c r="AI181" s="19"/>
    </row>
    <row r="182" spans="1:35" x14ac:dyDescent="0.25">
      <c r="A182" s="119" t="s">
        <v>336</v>
      </c>
      <c r="B182" s="119" t="s">
        <v>335</v>
      </c>
      <c r="C182" s="119" t="s">
        <v>163</v>
      </c>
      <c r="D182" s="120" t="s">
        <v>1386</v>
      </c>
      <c r="E182" s="120" t="s">
        <v>1955</v>
      </c>
      <c r="F182" s="121" t="s">
        <v>1956</v>
      </c>
      <c r="G182" s="123">
        <v>0</v>
      </c>
      <c r="H182" s="123">
        <v>0</v>
      </c>
      <c r="I182" s="123">
        <v>0</v>
      </c>
      <c r="J182" s="123">
        <v>5140.47</v>
      </c>
      <c r="K182" s="123">
        <v>0</v>
      </c>
      <c r="L182" s="123">
        <v>0</v>
      </c>
      <c r="M182" s="123">
        <v>0</v>
      </c>
      <c r="N182" s="123">
        <v>0</v>
      </c>
      <c r="O182" s="123">
        <v>0</v>
      </c>
      <c r="P182" s="123">
        <v>0</v>
      </c>
      <c r="Q182" s="123">
        <v>0</v>
      </c>
      <c r="R182" s="123">
        <v>0</v>
      </c>
      <c r="S182" s="123">
        <v>0</v>
      </c>
      <c r="T182" s="123">
        <v>0</v>
      </c>
      <c r="U182" s="123">
        <v>0</v>
      </c>
      <c r="V182" s="123">
        <v>0</v>
      </c>
      <c r="W182" s="123">
        <v>0</v>
      </c>
      <c r="X182" s="123">
        <v>0</v>
      </c>
      <c r="Y182" s="19"/>
      <c r="Z182" s="19"/>
      <c r="AA182" s="19"/>
      <c r="AB182" s="19"/>
      <c r="AC182" s="19"/>
      <c r="AD182" s="19"/>
      <c r="AE182" s="19"/>
      <c r="AF182" s="19"/>
      <c r="AG182" s="19"/>
      <c r="AH182" s="19"/>
      <c r="AI182" s="19"/>
    </row>
    <row r="183" spans="1:35" x14ac:dyDescent="0.25">
      <c r="A183" s="119" t="s">
        <v>336</v>
      </c>
      <c r="B183" s="119" t="s">
        <v>335</v>
      </c>
      <c r="C183" s="119" t="s">
        <v>163</v>
      </c>
      <c r="D183" s="120" t="s">
        <v>1386</v>
      </c>
      <c r="E183" s="120" t="s">
        <v>1957</v>
      </c>
      <c r="F183" s="121" t="s">
        <v>1958</v>
      </c>
      <c r="G183" s="123">
        <v>0</v>
      </c>
      <c r="H183" s="123">
        <v>0</v>
      </c>
      <c r="I183" s="123">
        <v>192356.83</v>
      </c>
      <c r="J183" s="123">
        <v>267393.53000000003</v>
      </c>
      <c r="K183" s="123">
        <v>0</v>
      </c>
      <c r="L183" s="123">
        <v>0</v>
      </c>
      <c r="M183" s="123">
        <v>0</v>
      </c>
      <c r="N183" s="123">
        <v>0</v>
      </c>
      <c r="O183" s="123">
        <v>0</v>
      </c>
      <c r="P183" s="123">
        <v>0</v>
      </c>
      <c r="Q183" s="123">
        <v>0</v>
      </c>
      <c r="R183" s="123">
        <v>0</v>
      </c>
      <c r="S183" s="123">
        <v>0</v>
      </c>
      <c r="T183" s="123">
        <v>0</v>
      </c>
      <c r="U183" s="123">
        <v>0</v>
      </c>
      <c r="V183" s="123">
        <v>0</v>
      </c>
      <c r="W183" s="123">
        <v>0</v>
      </c>
      <c r="X183" s="123">
        <v>0</v>
      </c>
      <c r="Y183" s="19"/>
      <c r="Z183" s="19"/>
      <c r="AA183" s="19"/>
      <c r="AB183" s="19"/>
      <c r="AC183" s="19"/>
      <c r="AD183" s="19"/>
      <c r="AE183" s="19"/>
      <c r="AF183" s="19"/>
      <c r="AG183" s="19"/>
      <c r="AH183" s="19"/>
      <c r="AI183" s="19"/>
    </row>
    <row r="184" spans="1:35" x14ac:dyDescent="0.25">
      <c r="A184" s="120" t="s">
        <v>336</v>
      </c>
      <c r="B184" s="120" t="s">
        <v>335</v>
      </c>
      <c r="C184" s="120" t="s">
        <v>163</v>
      </c>
      <c r="D184" s="120" t="s">
        <v>1390</v>
      </c>
      <c r="E184" s="120" t="s">
        <v>1953</v>
      </c>
      <c r="F184" s="121" t="s">
        <v>1954</v>
      </c>
      <c r="G184" s="123">
        <v>0</v>
      </c>
      <c r="H184" s="123">
        <v>0</v>
      </c>
      <c r="I184" s="123">
        <v>0</v>
      </c>
      <c r="J184" s="123">
        <v>7117.6</v>
      </c>
      <c r="K184" s="123">
        <v>0</v>
      </c>
      <c r="L184" s="123">
        <v>0</v>
      </c>
      <c r="M184" s="123">
        <v>0</v>
      </c>
      <c r="N184" s="123">
        <v>0</v>
      </c>
      <c r="O184" s="123">
        <v>0</v>
      </c>
      <c r="P184" s="123">
        <v>0</v>
      </c>
      <c r="Q184" s="123">
        <v>0</v>
      </c>
      <c r="R184" s="123">
        <v>0</v>
      </c>
      <c r="S184" s="123">
        <v>0</v>
      </c>
      <c r="T184" s="123">
        <v>0</v>
      </c>
      <c r="U184" s="123">
        <v>0</v>
      </c>
      <c r="V184" s="123">
        <v>0</v>
      </c>
      <c r="W184" s="123">
        <v>0</v>
      </c>
      <c r="X184" s="123">
        <v>0</v>
      </c>
      <c r="Y184" s="19"/>
      <c r="Z184" s="19"/>
      <c r="AA184" s="19"/>
      <c r="AB184" s="19"/>
      <c r="AC184" s="19"/>
      <c r="AD184" s="19"/>
      <c r="AE184" s="19"/>
      <c r="AF184" s="19"/>
      <c r="AG184" s="19"/>
      <c r="AH184" s="19"/>
      <c r="AI184" s="19"/>
    </row>
    <row r="185" spans="1:35" x14ac:dyDescent="0.25">
      <c r="A185" s="119" t="s">
        <v>336</v>
      </c>
      <c r="B185" s="119" t="s">
        <v>335</v>
      </c>
      <c r="C185" s="119" t="s">
        <v>163</v>
      </c>
      <c r="D185" s="120" t="s">
        <v>1390</v>
      </c>
      <c r="E185" s="120" t="s">
        <v>1962</v>
      </c>
      <c r="F185" s="121" t="s">
        <v>1963</v>
      </c>
      <c r="G185" s="123">
        <v>0</v>
      </c>
      <c r="H185" s="123">
        <v>0</v>
      </c>
      <c r="I185" s="123">
        <v>0</v>
      </c>
      <c r="J185" s="123">
        <v>32482.880000000001</v>
      </c>
      <c r="K185" s="123">
        <v>0</v>
      </c>
      <c r="L185" s="123">
        <v>0</v>
      </c>
      <c r="M185" s="123">
        <v>0</v>
      </c>
      <c r="N185" s="123">
        <v>0</v>
      </c>
      <c r="O185" s="123">
        <v>0</v>
      </c>
      <c r="P185" s="123">
        <v>0</v>
      </c>
      <c r="Q185" s="123">
        <v>0</v>
      </c>
      <c r="R185" s="123">
        <v>0</v>
      </c>
      <c r="S185" s="123">
        <v>0</v>
      </c>
      <c r="T185" s="123">
        <v>0</v>
      </c>
      <c r="U185" s="123">
        <v>0</v>
      </c>
      <c r="V185" s="123">
        <v>0</v>
      </c>
      <c r="W185" s="123">
        <v>0</v>
      </c>
      <c r="X185" s="123">
        <v>0</v>
      </c>
      <c r="Y185" s="19"/>
      <c r="Z185" s="19"/>
      <c r="AA185" s="19"/>
      <c r="AB185" s="19"/>
      <c r="AC185" s="19"/>
      <c r="AD185" s="19"/>
      <c r="AE185" s="19"/>
      <c r="AF185" s="19"/>
      <c r="AG185" s="19"/>
      <c r="AH185" s="19"/>
      <c r="AI185" s="19"/>
    </row>
    <row r="186" spans="1:35" x14ac:dyDescent="0.25">
      <c r="A186" s="119" t="s">
        <v>336</v>
      </c>
      <c r="B186" s="119" t="s">
        <v>335</v>
      </c>
      <c r="C186" s="119" t="s">
        <v>163</v>
      </c>
      <c r="D186" s="120" t="s">
        <v>1392</v>
      </c>
      <c r="E186" s="120" t="s">
        <v>1951</v>
      </c>
      <c r="F186" s="121" t="s">
        <v>1952</v>
      </c>
      <c r="G186" s="123">
        <v>0</v>
      </c>
      <c r="H186" s="123">
        <v>0</v>
      </c>
      <c r="I186" s="123">
        <v>0</v>
      </c>
      <c r="J186" s="123">
        <v>4321.3100000000004</v>
      </c>
      <c r="K186" s="123">
        <v>0</v>
      </c>
      <c r="L186" s="123">
        <v>0</v>
      </c>
      <c r="M186" s="123">
        <v>0</v>
      </c>
      <c r="N186" s="123">
        <v>0</v>
      </c>
      <c r="O186" s="123">
        <v>0</v>
      </c>
      <c r="P186" s="123">
        <v>0</v>
      </c>
      <c r="Q186" s="123">
        <v>0</v>
      </c>
      <c r="R186" s="123">
        <v>0</v>
      </c>
      <c r="S186" s="123">
        <v>0</v>
      </c>
      <c r="T186" s="123">
        <v>0</v>
      </c>
      <c r="U186" s="123">
        <v>0</v>
      </c>
      <c r="V186" s="123">
        <v>0</v>
      </c>
      <c r="W186" s="123">
        <v>0</v>
      </c>
      <c r="X186" s="123">
        <v>0</v>
      </c>
      <c r="Y186" s="19"/>
      <c r="Z186" s="19"/>
      <c r="AA186" s="19"/>
      <c r="AB186" s="19"/>
      <c r="AC186" s="19"/>
      <c r="AD186" s="19"/>
      <c r="AE186" s="19"/>
      <c r="AF186" s="19"/>
      <c r="AG186" s="19"/>
      <c r="AH186" s="19"/>
      <c r="AI186" s="19"/>
    </row>
    <row r="187" spans="1:35" x14ac:dyDescent="0.25">
      <c r="A187" s="119" t="s">
        <v>336</v>
      </c>
      <c r="B187" s="119" t="s">
        <v>335</v>
      </c>
      <c r="C187" s="119" t="s">
        <v>163</v>
      </c>
      <c r="D187" s="120" t="s">
        <v>1392</v>
      </c>
      <c r="E187" s="120" t="s">
        <v>1953</v>
      </c>
      <c r="F187" s="121" t="s">
        <v>1954</v>
      </c>
      <c r="G187" s="123">
        <v>0</v>
      </c>
      <c r="H187" s="123">
        <v>0</v>
      </c>
      <c r="I187" s="123">
        <v>18125.8</v>
      </c>
      <c r="J187" s="123">
        <v>0</v>
      </c>
      <c r="K187" s="123">
        <v>0</v>
      </c>
      <c r="L187" s="123">
        <v>0</v>
      </c>
      <c r="M187" s="123">
        <v>0</v>
      </c>
      <c r="N187" s="123">
        <v>0</v>
      </c>
      <c r="O187" s="123">
        <v>0</v>
      </c>
      <c r="P187" s="123">
        <v>0</v>
      </c>
      <c r="Q187" s="123">
        <v>0</v>
      </c>
      <c r="R187" s="123">
        <v>0</v>
      </c>
      <c r="S187" s="123">
        <v>0</v>
      </c>
      <c r="T187" s="123">
        <v>0</v>
      </c>
      <c r="U187" s="123">
        <v>0</v>
      </c>
      <c r="V187" s="123">
        <v>0</v>
      </c>
      <c r="W187" s="123">
        <v>0</v>
      </c>
      <c r="X187" s="123">
        <v>0</v>
      </c>
      <c r="Y187" s="19"/>
      <c r="Z187" s="19"/>
      <c r="AA187" s="19"/>
      <c r="AB187" s="19"/>
      <c r="AC187" s="19"/>
      <c r="AD187" s="19"/>
      <c r="AE187" s="19"/>
      <c r="AF187" s="19"/>
      <c r="AG187" s="19"/>
      <c r="AH187" s="19"/>
      <c r="AI187" s="19"/>
    </row>
    <row r="188" spans="1:35" x14ac:dyDescent="0.25">
      <c r="A188" s="120" t="s">
        <v>336</v>
      </c>
      <c r="B188" s="120" t="s">
        <v>335</v>
      </c>
      <c r="C188" s="120" t="s">
        <v>163</v>
      </c>
      <c r="D188" s="120" t="s">
        <v>1392</v>
      </c>
      <c r="E188" s="120" t="s">
        <v>1955</v>
      </c>
      <c r="F188" s="121" t="s">
        <v>1956</v>
      </c>
      <c r="G188" s="123">
        <v>0</v>
      </c>
      <c r="H188" s="123">
        <v>0</v>
      </c>
      <c r="I188" s="123">
        <v>0</v>
      </c>
      <c r="J188" s="123">
        <v>50207.14</v>
      </c>
      <c r="K188" s="123">
        <v>0</v>
      </c>
      <c r="L188" s="123">
        <v>0</v>
      </c>
      <c r="M188" s="123">
        <v>0</v>
      </c>
      <c r="N188" s="123">
        <v>0</v>
      </c>
      <c r="O188" s="123">
        <v>0</v>
      </c>
      <c r="P188" s="123">
        <v>0</v>
      </c>
      <c r="Q188" s="123">
        <v>0</v>
      </c>
      <c r="R188" s="123">
        <v>0</v>
      </c>
      <c r="S188" s="123">
        <v>0</v>
      </c>
      <c r="T188" s="123">
        <v>0</v>
      </c>
      <c r="U188" s="123">
        <v>0</v>
      </c>
      <c r="V188" s="123">
        <v>0</v>
      </c>
      <c r="W188" s="123">
        <v>0</v>
      </c>
      <c r="X188" s="123">
        <v>0</v>
      </c>
      <c r="Y188" s="19"/>
      <c r="Z188" s="19"/>
      <c r="AA188" s="19"/>
      <c r="AB188" s="19"/>
      <c r="AC188" s="19"/>
      <c r="AD188" s="19"/>
      <c r="AE188" s="19"/>
      <c r="AF188" s="19"/>
      <c r="AG188" s="19"/>
      <c r="AH188" s="19"/>
      <c r="AI188" s="19"/>
    </row>
    <row r="189" spans="1:35" x14ac:dyDescent="0.25">
      <c r="A189" s="119" t="s">
        <v>336</v>
      </c>
      <c r="B189" s="119" t="s">
        <v>335</v>
      </c>
      <c r="C189" s="119" t="s">
        <v>163</v>
      </c>
      <c r="D189" s="120" t="s">
        <v>1394</v>
      </c>
      <c r="E189" s="120" t="s">
        <v>1964</v>
      </c>
      <c r="F189" s="121" t="s">
        <v>1965</v>
      </c>
      <c r="G189" s="123">
        <v>0</v>
      </c>
      <c r="H189" s="123">
        <v>0</v>
      </c>
      <c r="I189" s="123">
        <v>0</v>
      </c>
      <c r="J189" s="123">
        <v>6722.05</v>
      </c>
      <c r="K189" s="123">
        <v>0</v>
      </c>
      <c r="L189" s="123">
        <v>0</v>
      </c>
      <c r="M189" s="123">
        <v>0</v>
      </c>
      <c r="N189" s="123">
        <v>0</v>
      </c>
      <c r="O189" s="123">
        <v>0</v>
      </c>
      <c r="P189" s="123">
        <v>0</v>
      </c>
      <c r="Q189" s="123">
        <v>0</v>
      </c>
      <c r="R189" s="123">
        <v>0</v>
      </c>
      <c r="S189" s="123">
        <v>0</v>
      </c>
      <c r="T189" s="123">
        <v>0</v>
      </c>
      <c r="U189" s="123">
        <v>0</v>
      </c>
      <c r="V189" s="123">
        <v>0</v>
      </c>
      <c r="W189" s="123">
        <v>0</v>
      </c>
      <c r="X189" s="123">
        <v>0</v>
      </c>
      <c r="Y189" s="19"/>
      <c r="Z189" s="19"/>
      <c r="AA189" s="19"/>
      <c r="AB189" s="19"/>
      <c r="AC189" s="19"/>
      <c r="AD189" s="19"/>
      <c r="AE189" s="19"/>
      <c r="AF189" s="19"/>
      <c r="AG189" s="19"/>
      <c r="AH189" s="19"/>
      <c r="AI189" s="19"/>
    </row>
    <row r="190" spans="1:35" x14ac:dyDescent="0.25">
      <c r="A190" s="119" t="s">
        <v>336</v>
      </c>
      <c r="B190" s="119" t="s">
        <v>335</v>
      </c>
      <c r="C190" s="119" t="s">
        <v>163</v>
      </c>
      <c r="D190" s="120" t="s">
        <v>1394</v>
      </c>
      <c r="E190" s="120" t="s">
        <v>1967</v>
      </c>
      <c r="F190" s="121" t="s">
        <v>1968</v>
      </c>
      <c r="G190" s="123">
        <v>0</v>
      </c>
      <c r="H190" s="123">
        <v>0</v>
      </c>
      <c r="I190" s="123">
        <v>0</v>
      </c>
      <c r="J190" s="123">
        <v>40818.21</v>
      </c>
      <c r="K190" s="123">
        <v>0</v>
      </c>
      <c r="L190" s="123">
        <v>0</v>
      </c>
      <c r="M190" s="123">
        <v>0</v>
      </c>
      <c r="N190" s="123">
        <v>0</v>
      </c>
      <c r="O190" s="123">
        <v>0</v>
      </c>
      <c r="P190" s="123">
        <v>0</v>
      </c>
      <c r="Q190" s="123">
        <v>0</v>
      </c>
      <c r="R190" s="123">
        <v>0</v>
      </c>
      <c r="S190" s="123">
        <v>0</v>
      </c>
      <c r="T190" s="123">
        <v>0</v>
      </c>
      <c r="U190" s="123">
        <v>0</v>
      </c>
      <c r="V190" s="123">
        <v>0</v>
      </c>
      <c r="W190" s="123">
        <v>0</v>
      </c>
      <c r="X190" s="123">
        <v>0</v>
      </c>
      <c r="Y190" s="19"/>
      <c r="Z190" s="19"/>
      <c r="AA190" s="19"/>
      <c r="AB190" s="19"/>
      <c r="AC190" s="19"/>
      <c r="AD190" s="19"/>
      <c r="AE190" s="19"/>
      <c r="AF190" s="19"/>
      <c r="AG190" s="19"/>
      <c r="AH190" s="19"/>
      <c r="AI190" s="19"/>
    </row>
    <row r="191" spans="1:35" ht="30" x14ac:dyDescent="0.25">
      <c r="A191" s="119" t="s">
        <v>336</v>
      </c>
      <c r="B191" s="119" t="s">
        <v>335</v>
      </c>
      <c r="C191" s="119" t="s">
        <v>163</v>
      </c>
      <c r="D191" s="120" t="s">
        <v>1396</v>
      </c>
      <c r="E191" s="120" t="s">
        <v>1941</v>
      </c>
      <c r="F191" s="121" t="s">
        <v>1833</v>
      </c>
      <c r="G191" s="123">
        <v>0</v>
      </c>
      <c r="H191" s="123">
        <v>0</v>
      </c>
      <c r="I191" s="123">
        <v>37820.589999999997</v>
      </c>
      <c r="J191" s="123">
        <v>185883.17</v>
      </c>
      <c r="K191" s="123">
        <v>0</v>
      </c>
      <c r="L191" s="123">
        <v>0</v>
      </c>
      <c r="M191" s="123">
        <v>0</v>
      </c>
      <c r="N191" s="123">
        <v>0</v>
      </c>
      <c r="O191" s="123">
        <v>0</v>
      </c>
      <c r="P191" s="123">
        <v>0</v>
      </c>
      <c r="Q191" s="123">
        <v>0</v>
      </c>
      <c r="R191" s="123">
        <v>0</v>
      </c>
      <c r="S191" s="123">
        <v>0</v>
      </c>
      <c r="T191" s="123">
        <v>0</v>
      </c>
      <c r="U191" s="123">
        <v>0</v>
      </c>
      <c r="V191" s="123">
        <v>0</v>
      </c>
      <c r="W191" s="123">
        <v>0</v>
      </c>
      <c r="X191" s="123">
        <v>0</v>
      </c>
      <c r="Y191" s="19"/>
      <c r="Z191" s="19"/>
      <c r="AA191" s="19"/>
      <c r="AB191" s="19"/>
      <c r="AC191" s="19"/>
      <c r="AD191" s="19"/>
      <c r="AE191" s="19"/>
      <c r="AF191" s="19"/>
      <c r="AG191" s="19"/>
      <c r="AH191" s="19"/>
      <c r="AI191" s="19"/>
    </row>
    <row r="192" spans="1:35" x14ac:dyDescent="0.25">
      <c r="A192" s="119" t="s">
        <v>336</v>
      </c>
      <c r="B192" s="119" t="s">
        <v>335</v>
      </c>
      <c r="C192" s="119" t="s">
        <v>163</v>
      </c>
      <c r="D192" s="120" t="s">
        <v>1396</v>
      </c>
      <c r="E192" s="120" t="s">
        <v>1942</v>
      </c>
      <c r="F192" s="121" t="s">
        <v>1859</v>
      </c>
      <c r="G192" s="123">
        <v>0</v>
      </c>
      <c r="H192" s="123">
        <v>0</v>
      </c>
      <c r="I192" s="123">
        <v>2779.82</v>
      </c>
      <c r="J192" s="123">
        <v>17106.52</v>
      </c>
      <c r="K192" s="123">
        <v>0</v>
      </c>
      <c r="L192" s="123">
        <v>0</v>
      </c>
      <c r="M192" s="123">
        <v>0</v>
      </c>
      <c r="N192" s="123">
        <v>0</v>
      </c>
      <c r="O192" s="123">
        <v>0</v>
      </c>
      <c r="P192" s="123">
        <v>0</v>
      </c>
      <c r="Q192" s="123">
        <v>0</v>
      </c>
      <c r="R192" s="123">
        <v>0</v>
      </c>
      <c r="S192" s="123">
        <v>0</v>
      </c>
      <c r="T192" s="123">
        <v>0</v>
      </c>
      <c r="U192" s="123">
        <v>0</v>
      </c>
      <c r="V192" s="123">
        <v>0</v>
      </c>
      <c r="W192" s="123">
        <v>0</v>
      </c>
      <c r="X192" s="123">
        <v>0</v>
      </c>
      <c r="Y192" s="19"/>
      <c r="Z192" s="19"/>
      <c r="AA192" s="19"/>
      <c r="AB192" s="19"/>
      <c r="AC192" s="19"/>
      <c r="AD192" s="19"/>
      <c r="AE192" s="19"/>
      <c r="AF192" s="19"/>
      <c r="AG192" s="19"/>
      <c r="AH192" s="19"/>
      <c r="AI192" s="19"/>
    </row>
    <row r="193" spans="1:35" ht="30" x14ac:dyDescent="0.25">
      <c r="A193" s="120" t="s">
        <v>336</v>
      </c>
      <c r="B193" s="120" t="s">
        <v>335</v>
      </c>
      <c r="C193" s="120" t="s">
        <v>163</v>
      </c>
      <c r="D193" s="120" t="s">
        <v>1396</v>
      </c>
      <c r="E193" s="120" t="s">
        <v>1943</v>
      </c>
      <c r="F193" s="121" t="s">
        <v>1944</v>
      </c>
      <c r="G193" s="123">
        <v>0</v>
      </c>
      <c r="H193" s="123">
        <v>0</v>
      </c>
      <c r="I193" s="123">
        <v>9538.0400000000009</v>
      </c>
      <c r="J193" s="123">
        <v>64882.82</v>
      </c>
      <c r="K193" s="123">
        <v>0</v>
      </c>
      <c r="L193" s="123">
        <v>0</v>
      </c>
      <c r="M193" s="123">
        <v>0</v>
      </c>
      <c r="N193" s="123">
        <v>0</v>
      </c>
      <c r="O193" s="123">
        <v>0</v>
      </c>
      <c r="P193" s="123">
        <v>0</v>
      </c>
      <c r="Q193" s="123">
        <v>0</v>
      </c>
      <c r="R193" s="123">
        <v>0</v>
      </c>
      <c r="S193" s="123">
        <v>0</v>
      </c>
      <c r="T193" s="123">
        <v>0</v>
      </c>
      <c r="U193" s="123">
        <v>0</v>
      </c>
      <c r="V193" s="123">
        <v>0</v>
      </c>
      <c r="W193" s="123">
        <v>0</v>
      </c>
      <c r="X193" s="123">
        <v>0</v>
      </c>
      <c r="Y193" s="19"/>
      <c r="Z193" s="19"/>
      <c r="AA193" s="19"/>
      <c r="AB193" s="19"/>
      <c r="AC193" s="19"/>
      <c r="AD193" s="19"/>
      <c r="AE193" s="19"/>
      <c r="AF193" s="19"/>
      <c r="AG193" s="19"/>
      <c r="AH193" s="19"/>
      <c r="AI193" s="19"/>
    </row>
    <row r="194" spans="1:35" x14ac:dyDescent="0.25">
      <c r="A194" s="119" t="s">
        <v>336</v>
      </c>
      <c r="B194" s="119" t="s">
        <v>335</v>
      </c>
      <c r="C194" s="119" t="s">
        <v>163</v>
      </c>
      <c r="D194" s="120" t="s">
        <v>1396</v>
      </c>
      <c r="E194" s="120" t="s">
        <v>1953</v>
      </c>
      <c r="F194" s="121" t="s">
        <v>1954</v>
      </c>
      <c r="G194" s="123">
        <v>0</v>
      </c>
      <c r="H194" s="123">
        <v>0</v>
      </c>
      <c r="I194" s="123">
        <v>0</v>
      </c>
      <c r="J194" s="123">
        <v>42186.65</v>
      </c>
      <c r="K194" s="123">
        <v>0</v>
      </c>
      <c r="L194" s="123">
        <v>0</v>
      </c>
      <c r="M194" s="123">
        <v>0</v>
      </c>
      <c r="N194" s="123">
        <v>0</v>
      </c>
      <c r="O194" s="123">
        <v>0</v>
      </c>
      <c r="P194" s="123">
        <v>0</v>
      </c>
      <c r="Q194" s="123">
        <v>0</v>
      </c>
      <c r="R194" s="123">
        <v>0</v>
      </c>
      <c r="S194" s="123">
        <v>0</v>
      </c>
      <c r="T194" s="123">
        <v>0</v>
      </c>
      <c r="U194" s="123">
        <v>0</v>
      </c>
      <c r="V194" s="123">
        <v>0</v>
      </c>
      <c r="W194" s="123">
        <v>0</v>
      </c>
      <c r="X194" s="123">
        <v>0</v>
      </c>
      <c r="Y194" s="19"/>
      <c r="Z194" s="19"/>
      <c r="AA194" s="19"/>
      <c r="AB194" s="19"/>
      <c r="AC194" s="19"/>
      <c r="AD194" s="19"/>
      <c r="AE194" s="19"/>
      <c r="AF194" s="19"/>
      <c r="AG194" s="19"/>
      <c r="AH194" s="19"/>
      <c r="AI194" s="19"/>
    </row>
    <row r="195" spans="1:35" ht="30" x14ac:dyDescent="0.25">
      <c r="A195" s="119" t="s">
        <v>336</v>
      </c>
      <c r="B195" s="119" t="s">
        <v>335</v>
      </c>
      <c r="C195" s="119" t="s">
        <v>163</v>
      </c>
      <c r="D195" s="120" t="s">
        <v>1396</v>
      </c>
      <c r="E195" s="120" t="s">
        <v>1970</v>
      </c>
      <c r="F195" s="121" t="s">
        <v>1971</v>
      </c>
      <c r="G195" s="123">
        <v>0</v>
      </c>
      <c r="H195" s="123">
        <v>0</v>
      </c>
      <c r="I195" s="123">
        <v>0</v>
      </c>
      <c r="J195" s="123">
        <v>37572.44</v>
      </c>
      <c r="K195" s="123">
        <v>0</v>
      </c>
      <c r="L195" s="123">
        <v>0</v>
      </c>
      <c r="M195" s="123">
        <v>0</v>
      </c>
      <c r="N195" s="123">
        <v>0</v>
      </c>
      <c r="O195" s="123">
        <v>0</v>
      </c>
      <c r="P195" s="123">
        <v>0</v>
      </c>
      <c r="Q195" s="123">
        <v>0</v>
      </c>
      <c r="R195" s="123">
        <v>0</v>
      </c>
      <c r="S195" s="123">
        <v>0</v>
      </c>
      <c r="T195" s="123">
        <v>0</v>
      </c>
      <c r="U195" s="123">
        <v>0</v>
      </c>
      <c r="V195" s="123">
        <v>0</v>
      </c>
      <c r="W195" s="123">
        <v>0</v>
      </c>
      <c r="X195" s="123">
        <v>0</v>
      </c>
      <c r="Y195" s="19"/>
      <c r="Z195" s="19"/>
      <c r="AA195" s="19"/>
      <c r="AB195" s="19"/>
      <c r="AC195" s="19"/>
      <c r="AD195" s="19"/>
      <c r="AE195" s="19"/>
      <c r="AF195" s="19"/>
      <c r="AG195" s="19"/>
      <c r="AH195" s="19"/>
      <c r="AI195" s="19"/>
    </row>
    <row r="196" spans="1:35" x14ac:dyDescent="0.25">
      <c r="A196" s="119" t="s">
        <v>336</v>
      </c>
      <c r="B196" s="119" t="s">
        <v>335</v>
      </c>
      <c r="C196" s="119" t="s">
        <v>163</v>
      </c>
      <c r="D196" s="120" t="s">
        <v>1398</v>
      </c>
      <c r="E196" s="120" t="s">
        <v>1951</v>
      </c>
      <c r="F196" s="121" t="s">
        <v>1952</v>
      </c>
      <c r="G196" s="123">
        <v>0</v>
      </c>
      <c r="H196" s="123">
        <v>0</v>
      </c>
      <c r="I196" s="123">
        <v>0</v>
      </c>
      <c r="J196" s="123">
        <v>923.36</v>
      </c>
      <c r="K196" s="123">
        <v>0</v>
      </c>
      <c r="L196" s="123">
        <v>0</v>
      </c>
      <c r="M196" s="123">
        <v>0</v>
      </c>
      <c r="N196" s="123">
        <v>0</v>
      </c>
      <c r="O196" s="123">
        <v>0</v>
      </c>
      <c r="P196" s="123">
        <v>0</v>
      </c>
      <c r="Q196" s="123">
        <v>0</v>
      </c>
      <c r="R196" s="123">
        <v>0</v>
      </c>
      <c r="S196" s="123">
        <v>0</v>
      </c>
      <c r="T196" s="123">
        <v>0</v>
      </c>
      <c r="U196" s="123">
        <v>0</v>
      </c>
      <c r="V196" s="123">
        <v>0</v>
      </c>
      <c r="W196" s="123">
        <v>0</v>
      </c>
      <c r="X196" s="123">
        <v>0</v>
      </c>
      <c r="Y196" s="19"/>
      <c r="Z196" s="19"/>
      <c r="AA196" s="19"/>
      <c r="AB196" s="19"/>
      <c r="AC196" s="19"/>
      <c r="AD196" s="19"/>
      <c r="AE196" s="19"/>
      <c r="AF196" s="19"/>
      <c r="AG196" s="19"/>
      <c r="AH196" s="19"/>
      <c r="AI196" s="19"/>
    </row>
    <row r="197" spans="1:35" x14ac:dyDescent="0.25">
      <c r="A197" s="119" t="s">
        <v>336</v>
      </c>
      <c r="B197" s="119" t="s">
        <v>335</v>
      </c>
      <c r="C197" s="119" t="s">
        <v>163</v>
      </c>
      <c r="D197" s="120" t="s">
        <v>1398</v>
      </c>
      <c r="E197" s="120" t="s">
        <v>1972</v>
      </c>
      <c r="F197" s="121" t="s">
        <v>1973</v>
      </c>
      <c r="G197" s="123">
        <v>0</v>
      </c>
      <c r="H197" s="123">
        <v>0</v>
      </c>
      <c r="I197" s="123">
        <v>16109.65</v>
      </c>
      <c r="J197" s="123">
        <v>72795.63</v>
      </c>
      <c r="K197" s="123">
        <v>0</v>
      </c>
      <c r="L197" s="123">
        <v>0</v>
      </c>
      <c r="M197" s="123">
        <v>0</v>
      </c>
      <c r="N197" s="123">
        <v>0</v>
      </c>
      <c r="O197" s="123">
        <v>0</v>
      </c>
      <c r="P197" s="123">
        <v>0</v>
      </c>
      <c r="Q197" s="123">
        <v>0</v>
      </c>
      <c r="R197" s="123">
        <v>0</v>
      </c>
      <c r="S197" s="123">
        <v>0</v>
      </c>
      <c r="T197" s="123">
        <v>0</v>
      </c>
      <c r="U197" s="123">
        <v>0</v>
      </c>
      <c r="V197" s="123">
        <v>0</v>
      </c>
      <c r="W197" s="123">
        <v>0</v>
      </c>
      <c r="X197" s="123">
        <v>0</v>
      </c>
      <c r="Y197" s="19"/>
      <c r="Z197" s="19"/>
      <c r="AA197" s="19"/>
      <c r="AB197" s="19"/>
      <c r="AC197" s="19"/>
      <c r="AD197" s="19"/>
      <c r="AE197" s="19"/>
      <c r="AF197" s="19"/>
      <c r="AG197" s="19"/>
      <c r="AH197" s="19"/>
      <c r="AI197" s="19"/>
    </row>
    <row r="198" spans="1:35" ht="30" x14ac:dyDescent="0.25">
      <c r="A198" s="119" t="s">
        <v>336</v>
      </c>
      <c r="B198" s="119" t="s">
        <v>335</v>
      </c>
      <c r="C198" s="119" t="s">
        <v>163</v>
      </c>
      <c r="D198" s="120" t="s">
        <v>1398</v>
      </c>
      <c r="E198" s="120" t="s">
        <v>1974</v>
      </c>
      <c r="F198" s="121" t="s">
        <v>1975</v>
      </c>
      <c r="G198" s="123">
        <v>0</v>
      </c>
      <c r="H198" s="123">
        <v>0</v>
      </c>
      <c r="I198" s="123">
        <v>0</v>
      </c>
      <c r="J198" s="123">
        <v>420.61</v>
      </c>
      <c r="K198" s="123">
        <v>0</v>
      </c>
      <c r="L198" s="123">
        <v>0</v>
      </c>
      <c r="M198" s="123">
        <v>0</v>
      </c>
      <c r="N198" s="123">
        <v>0</v>
      </c>
      <c r="O198" s="123">
        <v>0</v>
      </c>
      <c r="P198" s="123">
        <v>0</v>
      </c>
      <c r="Q198" s="123">
        <v>0</v>
      </c>
      <c r="R198" s="123">
        <v>0</v>
      </c>
      <c r="S198" s="123">
        <v>0</v>
      </c>
      <c r="T198" s="123">
        <v>0</v>
      </c>
      <c r="U198" s="123">
        <v>0</v>
      </c>
      <c r="V198" s="123">
        <v>0</v>
      </c>
      <c r="W198" s="123">
        <v>0</v>
      </c>
      <c r="X198" s="123">
        <v>0</v>
      </c>
      <c r="Y198" s="19"/>
      <c r="Z198" s="19"/>
      <c r="AA198" s="19"/>
      <c r="AB198" s="19"/>
      <c r="AC198" s="19"/>
      <c r="AD198" s="19"/>
      <c r="AE198" s="19"/>
      <c r="AF198" s="19"/>
      <c r="AG198" s="19"/>
      <c r="AH198" s="19"/>
      <c r="AI198" s="19"/>
    </row>
    <row r="199" spans="1:35" x14ac:dyDescent="0.25">
      <c r="A199" s="119" t="s">
        <v>336</v>
      </c>
      <c r="B199" s="119" t="s">
        <v>335</v>
      </c>
      <c r="C199" s="119" t="s">
        <v>163</v>
      </c>
      <c r="D199" s="120" t="s">
        <v>1398</v>
      </c>
      <c r="E199" s="120" t="s">
        <v>1955</v>
      </c>
      <c r="F199" s="121" t="s">
        <v>1956</v>
      </c>
      <c r="G199" s="123">
        <v>0</v>
      </c>
      <c r="H199" s="123">
        <v>0</v>
      </c>
      <c r="I199" s="123">
        <v>0</v>
      </c>
      <c r="J199" s="123">
        <v>8856.5499999999993</v>
      </c>
      <c r="K199" s="123">
        <v>0</v>
      </c>
      <c r="L199" s="123">
        <v>0</v>
      </c>
      <c r="M199" s="123">
        <v>0</v>
      </c>
      <c r="N199" s="123">
        <v>0</v>
      </c>
      <c r="O199" s="123">
        <v>0</v>
      </c>
      <c r="P199" s="123">
        <v>0</v>
      </c>
      <c r="Q199" s="123">
        <v>0</v>
      </c>
      <c r="R199" s="123">
        <v>0</v>
      </c>
      <c r="S199" s="123">
        <v>0</v>
      </c>
      <c r="T199" s="123">
        <v>0</v>
      </c>
      <c r="U199" s="123">
        <v>0</v>
      </c>
      <c r="V199" s="123">
        <v>0</v>
      </c>
      <c r="W199" s="123">
        <v>0</v>
      </c>
      <c r="X199" s="123">
        <v>0</v>
      </c>
      <c r="Y199" s="19"/>
      <c r="Z199" s="19"/>
      <c r="AA199" s="19"/>
      <c r="AB199" s="19"/>
      <c r="AC199" s="19"/>
      <c r="AD199" s="19"/>
      <c r="AE199" s="19"/>
      <c r="AF199" s="19"/>
      <c r="AG199" s="19"/>
      <c r="AH199" s="19"/>
      <c r="AI199" s="19"/>
    </row>
    <row r="200" spans="1:35" x14ac:dyDescent="0.25">
      <c r="A200" s="119" t="s">
        <v>336</v>
      </c>
      <c r="B200" s="119" t="s">
        <v>335</v>
      </c>
      <c r="C200" s="119" t="s">
        <v>163</v>
      </c>
      <c r="D200" s="120" t="s">
        <v>1386</v>
      </c>
      <c r="E200" s="120" t="s">
        <v>1953</v>
      </c>
      <c r="F200" s="121" t="s">
        <v>1954</v>
      </c>
      <c r="G200" s="123">
        <v>0</v>
      </c>
      <c r="H200" s="123">
        <v>0</v>
      </c>
      <c r="I200" s="123">
        <v>0</v>
      </c>
      <c r="J200" s="123">
        <v>25000</v>
      </c>
      <c r="K200" s="123">
        <v>0</v>
      </c>
      <c r="L200" s="123">
        <v>0</v>
      </c>
      <c r="M200" s="123">
        <v>0</v>
      </c>
      <c r="N200" s="123">
        <v>0</v>
      </c>
      <c r="O200" s="123">
        <v>0</v>
      </c>
      <c r="P200" s="123">
        <v>0</v>
      </c>
      <c r="Q200" s="123">
        <v>0</v>
      </c>
      <c r="R200" s="123">
        <v>0</v>
      </c>
      <c r="S200" s="123">
        <v>0</v>
      </c>
      <c r="T200" s="123">
        <v>0</v>
      </c>
      <c r="U200" s="123">
        <v>25000</v>
      </c>
      <c r="V200" s="123">
        <v>25000</v>
      </c>
      <c r="W200" s="123">
        <v>25000</v>
      </c>
      <c r="X200" s="123">
        <v>25000</v>
      </c>
      <c r="Y200" s="19"/>
      <c r="Z200" s="19"/>
      <c r="AA200" s="19"/>
      <c r="AB200" s="19"/>
      <c r="AC200" s="19"/>
      <c r="AD200" s="19"/>
      <c r="AE200" s="19"/>
      <c r="AF200" s="19"/>
      <c r="AG200" s="19"/>
      <c r="AH200" s="19"/>
      <c r="AI200" s="19"/>
    </row>
    <row r="201" spans="1:35" x14ac:dyDescent="0.25">
      <c r="A201" s="119" t="s">
        <v>336</v>
      </c>
      <c r="B201" s="119" t="s">
        <v>335</v>
      </c>
      <c r="C201" s="119" t="s">
        <v>163</v>
      </c>
      <c r="D201" s="120" t="s">
        <v>1386</v>
      </c>
      <c r="E201" s="120" t="s">
        <v>2560</v>
      </c>
      <c r="F201" s="121" t="s">
        <v>2561</v>
      </c>
      <c r="G201" s="123">
        <v>0</v>
      </c>
      <c r="H201" s="123">
        <v>0</v>
      </c>
      <c r="I201" s="123">
        <v>0</v>
      </c>
      <c r="J201" s="123">
        <v>0</v>
      </c>
      <c r="K201" s="123">
        <v>151158.45000000001</v>
      </c>
      <c r="L201" s="123">
        <v>151157.29</v>
      </c>
      <c r="M201" s="123">
        <v>151157.29</v>
      </c>
      <c r="N201" s="123">
        <v>54156.95</v>
      </c>
      <c r="O201" s="123">
        <v>0</v>
      </c>
      <c r="P201" s="123">
        <v>0</v>
      </c>
      <c r="Q201" s="123">
        <v>0</v>
      </c>
      <c r="R201" s="123">
        <v>0</v>
      </c>
      <c r="S201" s="123">
        <v>0</v>
      </c>
      <c r="T201" s="123">
        <v>0</v>
      </c>
      <c r="U201" s="123">
        <v>154224</v>
      </c>
      <c r="V201" s="123">
        <v>154222.84</v>
      </c>
      <c r="W201" s="123">
        <v>154222.84</v>
      </c>
      <c r="X201" s="123">
        <v>57222.5</v>
      </c>
      <c r="Y201" s="19"/>
      <c r="Z201" s="19"/>
      <c r="AA201" s="19"/>
      <c r="AB201" s="19"/>
      <c r="AC201" s="19"/>
      <c r="AD201" s="19"/>
      <c r="AE201" s="19"/>
      <c r="AF201" s="19"/>
      <c r="AG201" s="19"/>
      <c r="AH201" s="19"/>
      <c r="AI201" s="19"/>
    </row>
    <row r="202" spans="1:35" x14ac:dyDescent="0.25">
      <c r="A202" s="120" t="s">
        <v>336</v>
      </c>
      <c r="B202" s="120" t="s">
        <v>335</v>
      </c>
      <c r="C202" s="120" t="s">
        <v>163</v>
      </c>
      <c r="D202" s="120" t="s">
        <v>1386</v>
      </c>
      <c r="E202" s="120" t="s">
        <v>2562</v>
      </c>
      <c r="F202" s="121" t="s">
        <v>1956</v>
      </c>
      <c r="G202" s="123">
        <v>0</v>
      </c>
      <c r="H202" s="123">
        <v>0</v>
      </c>
      <c r="I202" s="123">
        <v>0</v>
      </c>
      <c r="J202" s="123">
        <v>0</v>
      </c>
      <c r="K202" s="123">
        <v>20635.53</v>
      </c>
      <c r="L202" s="123">
        <v>20578.810000000001</v>
      </c>
      <c r="M202" s="123">
        <v>20578.810000000001</v>
      </c>
      <c r="N202" s="123">
        <v>18709.919999999998</v>
      </c>
      <c r="O202" s="123">
        <v>0</v>
      </c>
      <c r="P202" s="123">
        <v>0</v>
      </c>
      <c r="Q202" s="123">
        <v>0</v>
      </c>
      <c r="R202" s="123">
        <v>0</v>
      </c>
      <c r="S202" s="123">
        <v>0</v>
      </c>
      <c r="T202" s="123">
        <v>0</v>
      </c>
      <c r="U202" s="123">
        <v>25776</v>
      </c>
      <c r="V202" s="123">
        <v>25719.279999999999</v>
      </c>
      <c r="W202" s="123">
        <v>25719.279999999999</v>
      </c>
      <c r="X202" s="123">
        <v>23850.39</v>
      </c>
      <c r="Y202" s="19"/>
      <c r="Z202" s="19"/>
      <c r="AA202" s="19"/>
      <c r="AB202" s="19"/>
      <c r="AC202" s="19"/>
      <c r="AD202" s="19"/>
      <c r="AE202" s="19"/>
      <c r="AF202" s="19"/>
      <c r="AG202" s="19"/>
      <c r="AH202" s="19"/>
      <c r="AI202" s="19"/>
    </row>
    <row r="203" spans="1:35" x14ac:dyDescent="0.25">
      <c r="A203" s="119" t="s">
        <v>336</v>
      </c>
      <c r="B203" s="119" t="s">
        <v>335</v>
      </c>
      <c r="C203" s="119" t="s">
        <v>163</v>
      </c>
      <c r="D203" s="120" t="s">
        <v>1386</v>
      </c>
      <c r="E203" s="120" t="s">
        <v>2563</v>
      </c>
      <c r="F203" s="121" t="s">
        <v>1958</v>
      </c>
      <c r="G203" s="123">
        <v>0</v>
      </c>
      <c r="H203" s="123">
        <v>0</v>
      </c>
      <c r="I203" s="123">
        <v>0</v>
      </c>
      <c r="J203" s="123">
        <v>0</v>
      </c>
      <c r="K203" s="123">
        <v>746984.7</v>
      </c>
      <c r="L203" s="123">
        <v>413993.74</v>
      </c>
      <c r="M203" s="123">
        <v>338787.06</v>
      </c>
      <c r="N203" s="123">
        <v>315297.44</v>
      </c>
      <c r="O203" s="123">
        <v>120000</v>
      </c>
      <c r="P203" s="123">
        <v>0</v>
      </c>
      <c r="Q203" s="123">
        <v>0</v>
      </c>
      <c r="R203" s="123">
        <v>0</v>
      </c>
      <c r="S203" s="123">
        <v>0</v>
      </c>
      <c r="T203" s="123">
        <v>0</v>
      </c>
      <c r="U203" s="123">
        <v>1326735.06</v>
      </c>
      <c r="V203" s="123">
        <v>873744.1</v>
      </c>
      <c r="W203" s="123">
        <v>798537.42</v>
      </c>
      <c r="X203" s="123">
        <v>775047.8</v>
      </c>
      <c r="Y203" s="19"/>
      <c r="Z203" s="19"/>
      <c r="AA203" s="19"/>
      <c r="AB203" s="19"/>
      <c r="AC203" s="19"/>
      <c r="AD203" s="19"/>
      <c r="AE203" s="19"/>
      <c r="AF203" s="19"/>
      <c r="AG203" s="19"/>
      <c r="AH203" s="19"/>
      <c r="AI203" s="19"/>
    </row>
    <row r="204" spans="1:35" x14ac:dyDescent="0.25">
      <c r="A204" s="119" t="s">
        <v>336</v>
      </c>
      <c r="B204" s="119" t="s">
        <v>335</v>
      </c>
      <c r="C204" s="119" t="s">
        <v>163</v>
      </c>
      <c r="D204" s="120" t="s">
        <v>1386</v>
      </c>
      <c r="E204" s="120" t="s">
        <v>2564</v>
      </c>
      <c r="F204" s="121" t="s">
        <v>1959</v>
      </c>
      <c r="G204" s="123">
        <v>0</v>
      </c>
      <c r="H204" s="123">
        <v>0</v>
      </c>
      <c r="I204" s="123">
        <v>0</v>
      </c>
      <c r="J204" s="123">
        <v>0</v>
      </c>
      <c r="K204" s="123">
        <v>30059.94</v>
      </c>
      <c r="L204" s="123">
        <v>30059.94</v>
      </c>
      <c r="M204" s="123">
        <v>30059.94</v>
      </c>
      <c r="N204" s="123">
        <v>0</v>
      </c>
      <c r="O204" s="123">
        <v>0</v>
      </c>
      <c r="P204" s="123">
        <v>0</v>
      </c>
      <c r="Q204" s="123">
        <v>0</v>
      </c>
      <c r="R204" s="123">
        <v>0</v>
      </c>
      <c r="S204" s="123">
        <v>0</v>
      </c>
      <c r="T204" s="123">
        <v>0</v>
      </c>
      <c r="U204" s="123">
        <v>30059.94</v>
      </c>
      <c r="V204" s="123">
        <v>30059.94</v>
      </c>
      <c r="W204" s="123">
        <v>30059.94</v>
      </c>
      <c r="X204" s="123">
        <v>0</v>
      </c>
      <c r="Y204" s="19"/>
      <c r="Z204" s="19"/>
      <c r="AA204" s="19"/>
      <c r="AB204" s="19"/>
      <c r="AC204" s="19"/>
      <c r="AD204" s="19"/>
      <c r="AE204" s="19"/>
      <c r="AF204" s="19"/>
      <c r="AG204" s="19"/>
      <c r="AH204" s="19"/>
      <c r="AI204" s="19"/>
    </row>
    <row r="205" spans="1:35" ht="30" x14ac:dyDescent="0.25">
      <c r="A205" s="119" t="s">
        <v>336</v>
      </c>
      <c r="B205" s="119" t="s">
        <v>335</v>
      </c>
      <c r="C205" s="119" t="s">
        <v>163</v>
      </c>
      <c r="D205" s="120" t="s">
        <v>1386</v>
      </c>
      <c r="E205" s="120" t="s">
        <v>2637</v>
      </c>
      <c r="F205" s="121" t="s">
        <v>2638</v>
      </c>
      <c r="G205" s="123">
        <v>0</v>
      </c>
      <c r="H205" s="123">
        <v>0</v>
      </c>
      <c r="I205" s="123">
        <v>0</v>
      </c>
      <c r="J205" s="123">
        <v>0</v>
      </c>
      <c r="K205" s="123">
        <v>30000</v>
      </c>
      <c r="L205" s="123">
        <v>0</v>
      </c>
      <c r="M205" s="123">
        <v>0</v>
      </c>
      <c r="N205" s="123">
        <v>0</v>
      </c>
      <c r="O205" s="123">
        <v>0</v>
      </c>
      <c r="P205" s="123">
        <v>0</v>
      </c>
      <c r="Q205" s="123">
        <v>0</v>
      </c>
      <c r="R205" s="123">
        <v>0</v>
      </c>
      <c r="S205" s="123">
        <v>0</v>
      </c>
      <c r="T205" s="123">
        <v>0</v>
      </c>
      <c r="U205" s="123">
        <v>30000</v>
      </c>
      <c r="V205" s="123">
        <v>0</v>
      </c>
      <c r="W205" s="123">
        <v>0</v>
      </c>
      <c r="X205" s="123">
        <v>0</v>
      </c>
      <c r="Y205" s="19"/>
      <c r="Z205" s="19"/>
      <c r="AA205" s="19"/>
      <c r="AB205" s="19"/>
      <c r="AC205" s="19"/>
      <c r="AD205" s="19"/>
      <c r="AE205" s="19"/>
      <c r="AF205" s="19"/>
      <c r="AG205" s="19"/>
      <c r="AH205" s="19"/>
      <c r="AI205" s="19"/>
    </row>
    <row r="206" spans="1:35" x14ac:dyDescent="0.25">
      <c r="A206" s="119" t="s">
        <v>336</v>
      </c>
      <c r="B206" s="119" t="s">
        <v>335</v>
      </c>
      <c r="C206" s="119" t="s">
        <v>163</v>
      </c>
      <c r="D206" s="120" t="s">
        <v>1386</v>
      </c>
      <c r="E206" s="120" t="s">
        <v>2639</v>
      </c>
      <c r="F206" s="121" t="s">
        <v>2640</v>
      </c>
      <c r="G206" s="123">
        <v>0</v>
      </c>
      <c r="H206" s="123">
        <v>0</v>
      </c>
      <c r="I206" s="123">
        <v>0</v>
      </c>
      <c r="J206" s="123">
        <v>0</v>
      </c>
      <c r="K206" s="123">
        <v>648795</v>
      </c>
      <c r="L206" s="123">
        <v>648795</v>
      </c>
      <c r="M206" s="123">
        <v>0</v>
      </c>
      <c r="N206" s="123">
        <v>0</v>
      </c>
      <c r="O206" s="123">
        <v>200000</v>
      </c>
      <c r="P206" s="123">
        <v>200000</v>
      </c>
      <c r="Q206" s="123">
        <v>0</v>
      </c>
      <c r="R206" s="123">
        <v>0</v>
      </c>
      <c r="S206" s="123">
        <v>0</v>
      </c>
      <c r="T206" s="123">
        <v>0</v>
      </c>
      <c r="U206" s="123">
        <v>848795</v>
      </c>
      <c r="V206" s="123">
        <v>848795</v>
      </c>
      <c r="W206" s="123">
        <v>0</v>
      </c>
      <c r="X206" s="123">
        <v>0</v>
      </c>
      <c r="Y206" s="19"/>
      <c r="Z206" s="19"/>
      <c r="AA206" s="19"/>
      <c r="AB206" s="19"/>
      <c r="AC206" s="19"/>
      <c r="AD206" s="19"/>
      <c r="AE206" s="19"/>
      <c r="AF206" s="19"/>
      <c r="AG206" s="19"/>
      <c r="AH206" s="19"/>
      <c r="AI206" s="19"/>
    </row>
    <row r="207" spans="1:35" ht="30" x14ac:dyDescent="0.25">
      <c r="A207" s="119" t="s">
        <v>336</v>
      </c>
      <c r="B207" s="119" t="s">
        <v>335</v>
      </c>
      <c r="C207" s="119" t="s">
        <v>163</v>
      </c>
      <c r="D207" s="120" t="s">
        <v>1388</v>
      </c>
      <c r="E207" s="120" t="s">
        <v>2565</v>
      </c>
      <c r="F207" s="121" t="s">
        <v>1960</v>
      </c>
      <c r="G207" s="123">
        <v>0</v>
      </c>
      <c r="H207" s="123">
        <v>0</v>
      </c>
      <c r="I207" s="123">
        <v>0</v>
      </c>
      <c r="J207" s="123">
        <v>0</v>
      </c>
      <c r="K207" s="123">
        <v>399000</v>
      </c>
      <c r="L207" s="123">
        <v>398852.8</v>
      </c>
      <c r="M207" s="123">
        <v>398852.8</v>
      </c>
      <c r="N207" s="123">
        <v>101650.13</v>
      </c>
      <c r="O207" s="123">
        <v>0</v>
      </c>
      <c r="P207" s="123">
        <v>0</v>
      </c>
      <c r="Q207" s="123">
        <v>0</v>
      </c>
      <c r="R207" s="123">
        <v>0</v>
      </c>
      <c r="S207" s="123">
        <v>0</v>
      </c>
      <c r="T207" s="123">
        <v>0</v>
      </c>
      <c r="U207" s="123">
        <v>399000</v>
      </c>
      <c r="V207" s="123">
        <v>398852.8</v>
      </c>
      <c r="W207" s="123">
        <v>398852.8</v>
      </c>
      <c r="X207" s="123">
        <v>101650.13</v>
      </c>
      <c r="Y207" s="19"/>
      <c r="Z207" s="19"/>
      <c r="AA207" s="19"/>
      <c r="AB207" s="19"/>
      <c r="AC207" s="19"/>
      <c r="AD207" s="19"/>
      <c r="AE207" s="19"/>
      <c r="AF207" s="19"/>
      <c r="AG207" s="19"/>
      <c r="AH207" s="19"/>
      <c r="AI207" s="19"/>
    </row>
    <row r="208" spans="1:35" ht="30" x14ac:dyDescent="0.25">
      <c r="A208" s="120" t="s">
        <v>336</v>
      </c>
      <c r="B208" s="120" t="s">
        <v>335</v>
      </c>
      <c r="C208" s="120" t="s">
        <v>163</v>
      </c>
      <c r="D208" s="120" t="s">
        <v>1388</v>
      </c>
      <c r="E208" s="120" t="s">
        <v>2566</v>
      </c>
      <c r="F208" s="121" t="s">
        <v>1961</v>
      </c>
      <c r="G208" s="123">
        <v>0</v>
      </c>
      <c r="H208" s="123">
        <v>0</v>
      </c>
      <c r="I208" s="123">
        <v>0</v>
      </c>
      <c r="J208" s="123">
        <v>0</v>
      </c>
      <c r="K208" s="123">
        <v>39000</v>
      </c>
      <c r="L208" s="123">
        <v>39000</v>
      </c>
      <c r="M208" s="123">
        <v>39000</v>
      </c>
      <c r="N208" s="123">
        <v>0</v>
      </c>
      <c r="O208" s="123">
        <v>0</v>
      </c>
      <c r="P208" s="123">
        <v>0</v>
      </c>
      <c r="Q208" s="123">
        <v>0</v>
      </c>
      <c r="R208" s="123">
        <v>0</v>
      </c>
      <c r="S208" s="123">
        <v>0</v>
      </c>
      <c r="T208" s="123">
        <v>0</v>
      </c>
      <c r="U208" s="123">
        <v>39000</v>
      </c>
      <c r="V208" s="123">
        <v>39000</v>
      </c>
      <c r="W208" s="123">
        <v>39000</v>
      </c>
      <c r="X208" s="123">
        <v>0</v>
      </c>
      <c r="Y208" s="19"/>
      <c r="Z208" s="19"/>
      <c r="AA208" s="19"/>
      <c r="AB208" s="19"/>
      <c r="AC208" s="19"/>
      <c r="AD208" s="19"/>
      <c r="AE208" s="19"/>
      <c r="AF208" s="19"/>
      <c r="AG208" s="19"/>
      <c r="AH208" s="19"/>
      <c r="AI208" s="19"/>
    </row>
    <row r="209" spans="1:35" x14ac:dyDescent="0.25">
      <c r="A209" s="119" t="s">
        <v>336</v>
      </c>
      <c r="B209" s="119" t="s">
        <v>335</v>
      </c>
      <c r="C209" s="119" t="s">
        <v>163</v>
      </c>
      <c r="D209" s="120" t="s">
        <v>1388</v>
      </c>
      <c r="E209" s="120" t="s">
        <v>2639</v>
      </c>
      <c r="F209" s="121" t="s">
        <v>2640</v>
      </c>
      <c r="G209" s="123">
        <v>0</v>
      </c>
      <c r="H209" s="123">
        <v>0</v>
      </c>
      <c r="I209" s="123">
        <v>0</v>
      </c>
      <c r="J209" s="123">
        <v>0</v>
      </c>
      <c r="K209" s="123">
        <v>510000</v>
      </c>
      <c r="L209" s="123">
        <v>510000</v>
      </c>
      <c r="M209" s="123">
        <v>0</v>
      </c>
      <c r="N209" s="123">
        <v>0</v>
      </c>
      <c r="O209" s="123">
        <v>170000</v>
      </c>
      <c r="P209" s="123">
        <v>170000</v>
      </c>
      <c r="Q209" s="123">
        <v>0</v>
      </c>
      <c r="R209" s="123">
        <v>0</v>
      </c>
      <c r="S209" s="123">
        <v>0</v>
      </c>
      <c r="T209" s="123">
        <v>0</v>
      </c>
      <c r="U209" s="123">
        <v>680000</v>
      </c>
      <c r="V209" s="123">
        <v>680000</v>
      </c>
      <c r="W209" s="123">
        <v>0</v>
      </c>
      <c r="X209" s="123">
        <v>0</v>
      </c>
      <c r="Y209" s="19"/>
      <c r="Z209" s="19"/>
      <c r="AA209" s="19"/>
      <c r="AB209" s="19"/>
      <c r="AC209" s="19"/>
      <c r="AD209" s="19"/>
      <c r="AE209" s="19"/>
      <c r="AF209" s="19"/>
      <c r="AG209" s="19"/>
      <c r="AH209" s="19"/>
      <c r="AI209" s="19"/>
    </row>
    <row r="210" spans="1:35" x14ac:dyDescent="0.25">
      <c r="A210" s="119" t="s">
        <v>336</v>
      </c>
      <c r="B210" s="119" t="s">
        <v>335</v>
      </c>
      <c r="C210" s="119" t="s">
        <v>163</v>
      </c>
      <c r="D210" s="120" t="s">
        <v>1390</v>
      </c>
      <c r="E210" s="120" t="s">
        <v>2567</v>
      </c>
      <c r="F210" s="121" t="s">
        <v>1954</v>
      </c>
      <c r="G210" s="123">
        <v>0</v>
      </c>
      <c r="H210" s="123">
        <v>0</v>
      </c>
      <c r="I210" s="123">
        <v>0</v>
      </c>
      <c r="J210" s="123">
        <v>0</v>
      </c>
      <c r="K210" s="123">
        <v>12882.4</v>
      </c>
      <c r="L210" s="123">
        <v>0</v>
      </c>
      <c r="M210" s="123">
        <v>0</v>
      </c>
      <c r="N210" s="123">
        <v>0</v>
      </c>
      <c r="O210" s="123">
        <v>117517.19</v>
      </c>
      <c r="P210" s="123">
        <v>0</v>
      </c>
      <c r="Q210" s="123">
        <v>0</v>
      </c>
      <c r="R210" s="123">
        <v>0</v>
      </c>
      <c r="S210" s="123">
        <v>0</v>
      </c>
      <c r="T210" s="123">
        <v>0</v>
      </c>
      <c r="U210" s="123">
        <v>137517.19</v>
      </c>
      <c r="V210" s="123">
        <v>7117.6</v>
      </c>
      <c r="W210" s="123">
        <v>7117.6</v>
      </c>
      <c r="X210" s="123">
        <v>7117.6</v>
      </c>
      <c r="Y210" s="19"/>
      <c r="Z210" s="19"/>
      <c r="AA210" s="19"/>
      <c r="AB210" s="19"/>
      <c r="AC210" s="19"/>
      <c r="AD210" s="19"/>
      <c r="AE210" s="19"/>
      <c r="AF210" s="19"/>
      <c r="AG210" s="19"/>
      <c r="AH210" s="19"/>
      <c r="AI210" s="19"/>
    </row>
    <row r="211" spans="1:35" ht="30" x14ac:dyDescent="0.25">
      <c r="A211" s="119" t="s">
        <v>336</v>
      </c>
      <c r="B211" s="119" t="s">
        <v>335</v>
      </c>
      <c r="C211" s="119" t="s">
        <v>163</v>
      </c>
      <c r="D211" s="120" t="s">
        <v>1390</v>
      </c>
      <c r="E211" s="120" t="s">
        <v>2641</v>
      </c>
      <c r="F211" s="121" t="s">
        <v>2642</v>
      </c>
      <c r="G211" s="123">
        <v>0</v>
      </c>
      <c r="H211" s="123">
        <v>0</v>
      </c>
      <c r="I211" s="123">
        <v>0</v>
      </c>
      <c r="J211" s="123">
        <v>0</v>
      </c>
      <c r="K211" s="123">
        <v>60000</v>
      </c>
      <c r="L211" s="123">
        <v>1899.55</v>
      </c>
      <c r="M211" s="123">
        <v>1899.55</v>
      </c>
      <c r="N211" s="123">
        <v>1899.55</v>
      </c>
      <c r="O211" s="123">
        <v>0</v>
      </c>
      <c r="P211" s="123">
        <v>0</v>
      </c>
      <c r="Q211" s="123">
        <v>0</v>
      </c>
      <c r="R211" s="123">
        <v>0</v>
      </c>
      <c r="S211" s="123">
        <v>0</v>
      </c>
      <c r="T211" s="123">
        <v>0</v>
      </c>
      <c r="U211" s="123">
        <v>60000</v>
      </c>
      <c r="V211" s="123">
        <v>1899.55</v>
      </c>
      <c r="W211" s="123">
        <v>1899.55</v>
      </c>
      <c r="X211" s="123">
        <v>1899.55</v>
      </c>
      <c r="Y211" s="19"/>
      <c r="Z211" s="19"/>
      <c r="AA211" s="19"/>
      <c r="AB211" s="19"/>
      <c r="AC211" s="19"/>
      <c r="AD211" s="19"/>
      <c r="AE211" s="19"/>
      <c r="AF211" s="19"/>
      <c r="AG211" s="19"/>
      <c r="AH211" s="19"/>
      <c r="AI211" s="19"/>
    </row>
    <row r="212" spans="1:35" x14ac:dyDescent="0.25">
      <c r="A212" s="119" t="s">
        <v>336</v>
      </c>
      <c r="B212" s="119" t="s">
        <v>335</v>
      </c>
      <c r="C212" s="119" t="s">
        <v>163</v>
      </c>
      <c r="D212" s="120" t="s">
        <v>1390</v>
      </c>
      <c r="E212" s="120" t="s">
        <v>2568</v>
      </c>
      <c r="F212" s="121" t="s">
        <v>1963</v>
      </c>
      <c r="G212" s="123">
        <v>0</v>
      </c>
      <c r="H212" s="123">
        <v>0</v>
      </c>
      <c r="I212" s="123">
        <v>0</v>
      </c>
      <c r="J212" s="123">
        <v>0</v>
      </c>
      <c r="K212" s="123">
        <v>50000</v>
      </c>
      <c r="L212" s="123">
        <v>50000</v>
      </c>
      <c r="M212" s="123">
        <v>1618.67</v>
      </c>
      <c r="N212" s="123">
        <v>1618.67</v>
      </c>
      <c r="O212" s="123">
        <v>0</v>
      </c>
      <c r="P212" s="123">
        <v>0</v>
      </c>
      <c r="Q212" s="123">
        <v>0</v>
      </c>
      <c r="R212" s="123">
        <v>0</v>
      </c>
      <c r="S212" s="123">
        <v>0</v>
      </c>
      <c r="T212" s="123">
        <v>0</v>
      </c>
      <c r="U212" s="123">
        <v>82482.880000000005</v>
      </c>
      <c r="V212" s="123">
        <v>82482.880000000005</v>
      </c>
      <c r="W212" s="123">
        <v>34101.550000000003</v>
      </c>
      <c r="X212" s="123">
        <v>34101.550000000003</v>
      </c>
      <c r="Y212" s="19"/>
      <c r="Z212" s="19"/>
      <c r="AA212" s="19"/>
      <c r="AB212" s="19"/>
      <c r="AC212" s="19"/>
      <c r="AD212" s="19"/>
      <c r="AE212" s="19"/>
      <c r="AF212" s="19"/>
      <c r="AG212" s="19"/>
      <c r="AH212" s="19"/>
      <c r="AI212" s="19"/>
    </row>
    <row r="213" spans="1:35" x14ac:dyDescent="0.25">
      <c r="A213" s="119" t="s">
        <v>336</v>
      </c>
      <c r="B213" s="119" t="s">
        <v>335</v>
      </c>
      <c r="C213" s="119" t="s">
        <v>163</v>
      </c>
      <c r="D213" s="120" t="s">
        <v>1390</v>
      </c>
      <c r="E213" s="120" t="s">
        <v>2643</v>
      </c>
      <c r="F213" s="121" t="s">
        <v>2644</v>
      </c>
      <c r="G213" s="123">
        <v>0</v>
      </c>
      <c r="H213" s="123">
        <v>0</v>
      </c>
      <c r="I213" s="123">
        <v>0</v>
      </c>
      <c r="J213" s="123">
        <v>0</v>
      </c>
      <c r="K213" s="123">
        <v>660000</v>
      </c>
      <c r="L213" s="123">
        <v>13915</v>
      </c>
      <c r="M213" s="123">
        <v>13915</v>
      </c>
      <c r="N213" s="123">
        <v>13915</v>
      </c>
      <c r="O213" s="123">
        <v>298855</v>
      </c>
      <c r="P213" s="123">
        <v>0</v>
      </c>
      <c r="Q213" s="123">
        <v>0</v>
      </c>
      <c r="R213" s="123">
        <v>0</v>
      </c>
      <c r="S213" s="123">
        <v>0</v>
      </c>
      <c r="T213" s="123">
        <v>0</v>
      </c>
      <c r="U213" s="123">
        <v>958855</v>
      </c>
      <c r="V213" s="123">
        <v>13915</v>
      </c>
      <c r="W213" s="123">
        <v>13915</v>
      </c>
      <c r="X213" s="123">
        <v>13915</v>
      </c>
      <c r="Y213" s="19"/>
      <c r="Z213" s="19"/>
      <c r="AA213" s="19"/>
      <c r="AB213" s="19"/>
      <c r="AC213" s="19"/>
      <c r="AD213" s="19"/>
      <c r="AE213" s="19"/>
      <c r="AF213" s="19"/>
      <c r="AG213" s="19"/>
      <c r="AH213" s="19"/>
      <c r="AI213" s="19"/>
    </row>
    <row r="214" spans="1:35" x14ac:dyDescent="0.25">
      <c r="A214" s="119" t="s">
        <v>336</v>
      </c>
      <c r="B214" s="119" t="s">
        <v>335</v>
      </c>
      <c r="C214" s="119" t="s">
        <v>163</v>
      </c>
      <c r="D214" s="120" t="s">
        <v>1390</v>
      </c>
      <c r="E214" s="120" t="s">
        <v>2639</v>
      </c>
      <c r="F214" s="121" t="s">
        <v>2640</v>
      </c>
      <c r="G214" s="123">
        <v>0</v>
      </c>
      <c r="H214" s="123">
        <v>0</v>
      </c>
      <c r="I214" s="123">
        <v>0</v>
      </c>
      <c r="J214" s="123">
        <v>0</v>
      </c>
      <c r="K214" s="123">
        <v>900000</v>
      </c>
      <c r="L214" s="123">
        <v>900000</v>
      </c>
      <c r="M214" s="123">
        <v>0</v>
      </c>
      <c r="N214" s="123">
        <v>0</v>
      </c>
      <c r="O214" s="123">
        <v>360000</v>
      </c>
      <c r="P214" s="123">
        <v>360000</v>
      </c>
      <c r="Q214" s="123">
        <v>0</v>
      </c>
      <c r="R214" s="123">
        <v>0</v>
      </c>
      <c r="S214" s="123">
        <v>0</v>
      </c>
      <c r="T214" s="123">
        <v>0</v>
      </c>
      <c r="U214" s="123">
        <v>1260000</v>
      </c>
      <c r="V214" s="123">
        <v>1260000</v>
      </c>
      <c r="W214" s="123">
        <v>0</v>
      </c>
      <c r="X214" s="123">
        <v>0</v>
      </c>
      <c r="Y214" s="19"/>
      <c r="Z214" s="19"/>
      <c r="AA214" s="19"/>
      <c r="AB214" s="19"/>
      <c r="AC214" s="19"/>
      <c r="AD214" s="19"/>
      <c r="AE214" s="19"/>
      <c r="AF214" s="19"/>
      <c r="AG214" s="19"/>
      <c r="AH214" s="19"/>
      <c r="AI214" s="19"/>
    </row>
    <row r="215" spans="1:35" x14ac:dyDescent="0.25">
      <c r="A215" s="119" t="s">
        <v>336</v>
      </c>
      <c r="B215" s="119" t="s">
        <v>335</v>
      </c>
      <c r="C215" s="119" t="s">
        <v>163</v>
      </c>
      <c r="D215" s="120" t="s">
        <v>1392</v>
      </c>
      <c r="E215" s="120" t="s">
        <v>2645</v>
      </c>
      <c r="F215" s="121" t="s">
        <v>2646</v>
      </c>
      <c r="G215" s="123">
        <v>0</v>
      </c>
      <c r="H215" s="123">
        <v>0</v>
      </c>
      <c r="I215" s="123">
        <v>0</v>
      </c>
      <c r="J215" s="123">
        <v>0</v>
      </c>
      <c r="K215" s="123">
        <v>36850</v>
      </c>
      <c r="L215" s="123">
        <v>0</v>
      </c>
      <c r="M215" s="123">
        <v>0</v>
      </c>
      <c r="N215" s="123">
        <v>0</v>
      </c>
      <c r="O215" s="123">
        <v>0</v>
      </c>
      <c r="P215" s="123">
        <v>0</v>
      </c>
      <c r="Q215" s="123">
        <v>0</v>
      </c>
      <c r="R215" s="123">
        <v>0</v>
      </c>
      <c r="S215" s="123">
        <v>0</v>
      </c>
      <c r="T215" s="123">
        <v>0</v>
      </c>
      <c r="U215" s="123">
        <v>36850</v>
      </c>
      <c r="V215" s="123">
        <v>0</v>
      </c>
      <c r="W215" s="123">
        <v>0</v>
      </c>
      <c r="X215" s="123">
        <v>0</v>
      </c>
      <c r="Y215" s="19"/>
      <c r="Z215" s="19"/>
      <c r="AA215" s="19"/>
      <c r="AB215" s="19"/>
      <c r="AC215" s="19"/>
      <c r="AD215" s="19"/>
      <c r="AE215" s="19"/>
      <c r="AF215" s="19"/>
      <c r="AG215" s="19"/>
      <c r="AH215" s="19"/>
      <c r="AI215" s="19"/>
    </row>
    <row r="216" spans="1:35" x14ac:dyDescent="0.25">
      <c r="A216" s="119" t="s">
        <v>336</v>
      </c>
      <c r="B216" s="119" t="s">
        <v>335</v>
      </c>
      <c r="C216" s="119" t="s">
        <v>163</v>
      </c>
      <c r="D216" s="120" t="s">
        <v>1392</v>
      </c>
      <c r="E216" s="120" t="s">
        <v>2560</v>
      </c>
      <c r="F216" s="121" t="s">
        <v>2561</v>
      </c>
      <c r="G216" s="123">
        <v>0</v>
      </c>
      <c r="H216" s="123">
        <v>0</v>
      </c>
      <c r="I216" s="123">
        <v>0</v>
      </c>
      <c r="J216" s="123">
        <v>0</v>
      </c>
      <c r="K216" s="123">
        <v>11050.69</v>
      </c>
      <c r="L216" s="123">
        <v>11050.01</v>
      </c>
      <c r="M216" s="123">
        <v>11050.01</v>
      </c>
      <c r="N216" s="123">
        <v>3863.93</v>
      </c>
      <c r="O216" s="123">
        <v>0</v>
      </c>
      <c r="P216" s="123">
        <v>0</v>
      </c>
      <c r="Q216" s="123">
        <v>0</v>
      </c>
      <c r="R216" s="123">
        <v>0</v>
      </c>
      <c r="S216" s="123">
        <v>0</v>
      </c>
      <c r="T216" s="123">
        <v>0</v>
      </c>
      <c r="U216" s="123">
        <v>15372</v>
      </c>
      <c r="V216" s="123">
        <v>15371.32</v>
      </c>
      <c r="W216" s="123">
        <v>15371.32</v>
      </c>
      <c r="X216" s="123">
        <v>8185.24</v>
      </c>
      <c r="Y216" s="19"/>
      <c r="Z216" s="19"/>
      <c r="AA216" s="19"/>
      <c r="AB216" s="19"/>
      <c r="AC216" s="19"/>
      <c r="AD216" s="19"/>
      <c r="AE216" s="19"/>
      <c r="AF216" s="19"/>
      <c r="AG216" s="19"/>
      <c r="AH216" s="19"/>
      <c r="AI216" s="19"/>
    </row>
    <row r="217" spans="1:35" x14ac:dyDescent="0.25">
      <c r="A217" s="119" t="s">
        <v>336</v>
      </c>
      <c r="B217" s="119" t="s">
        <v>335</v>
      </c>
      <c r="C217" s="119" t="s">
        <v>163</v>
      </c>
      <c r="D217" s="120" t="s">
        <v>1392</v>
      </c>
      <c r="E217" s="120" t="s">
        <v>2567</v>
      </c>
      <c r="F217" s="121" t="s">
        <v>1954</v>
      </c>
      <c r="G217" s="123">
        <v>0</v>
      </c>
      <c r="H217" s="123">
        <v>0</v>
      </c>
      <c r="I217" s="123">
        <v>0</v>
      </c>
      <c r="J217" s="123">
        <v>0</v>
      </c>
      <c r="K217" s="123">
        <v>75024.2</v>
      </c>
      <c r="L217" s="123">
        <v>0</v>
      </c>
      <c r="M217" s="123">
        <v>0</v>
      </c>
      <c r="N217" s="123">
        <v>0</v>
      </c>
      <c r="O217" s="123">
        <v>0</v>
      </c>
      <c r="P217" s="123">
        <v>0</v>
      </c>
      <c r="Q217" s="123">
        <v>0</v>
      </c>
      <c r="R217" s="123">
        <v>0</v>
      </c>
      <c r="S217" s="123">
        <v>0</v>
      </c>
      <c r="T217" s="123">
        <v>0</v>
      </c>
      <c r="U217" s="123">
        <v>93150</v>
      </c>
      <c r="V217" s="123">
        <v>18125.8</v>
      </c>
      <c r="W217" s="123">
        <v>18125.8</v>
      </c>
      <c r="X217" s="123">
        <v>18125.8</v>
      </c>
      <c r="Y217" s="19"/>
      <c r="Z217" s="19"/>
      <c r="AA217" s="19"/>
      <c r="AB217" s="19"/>
      <c r="AC217" s="19"/>
      <c r="AD217" s="19"/>
      <c r="AE217" s="19"/>
      <c r="AF217" s="19"/>
      <c r="AG217" s="19"/>
      <c r="AH217" s="19"/>
      <c r="AI217" s="19"/>
    </row>
    <row r="218" spans="1:35" x14ac:dyDescent="0.25">
      <c r="A218" s="119" t="s">
        <v>336</v>
      </c>
      <c r="B218" s="119" t="s">
        <v>335</v>
      </c>
      <c r="C218" s="119" t="s">
        <v>163</v>
      </c>
      <c r="D218" s="120" t="s">
        <v>1392</v>
      </c>
      <c r="E218" s="120" t="s">
        <v>2562</v>
      </c>
      <c r="F218" s="121" t="s">
        <v>1956</v>
      </c>
      <c r="G218" s="123">
        <v>0</v>
      </c>
      <c r="H218" s="123">
        <v>0</v>
      </c>
      <c r="I218" s="123">
        <v>0</v>
      </c>
      <c r="J218" s="123">
        <v>0</v>
      </c>
      <c r="K218" s="123">
        <v>723670.86</v>
      </c>
      <c r="L218" s="123">
        <v>723426.46</v>
      </c>
      <c r="M218" s="123">
        <v>723426.46</v>
      </c>
      <c r="N218" s="123">
        <v>68729.86</v>
      </c>
      <c r="O218" s="123">
        <v>0</v>
      </c>
      <c r="P218" s="123">
        <v>0</v>
      </c>
      <c r="Q218" s="123">
        <v>0</v>
      </c>
      <c r="R218" s="123">
        <v>0</v>
      </c>
      <c r="S218" s="123">
        <v>0</v>
      </c>
      <c r="T218" s="123">
        <v>0</v>
      </c>
      <c r="U218" s="123">
        <v>773878</v>
      </c>
      <c r="V218" s="123">
        <v>773633.6</v>
      </c>
      <c r="W218" s="123">
        <v>773633.6</v>
      </c>
      <c r="X218" s="123">
        <v>118937</v>
      </c>
      <c r="Y218" s="19"/>
      <c r="Z218" s="19"/>
      <c r="AA218" s="19"/>
      <c r="AB218" s="19"/>
      <c r="AC218" s="19"/>
      <c r="AD218" s="19"/>
      <c r="AE218" s="19"/>
      <c r="AF218" s="19"/>
      <c r="AG218" s="19"/>
      <c r="AH218" s="19"/>
      <c r="AI218" s="19"/>
    </row>
    <row r="219" spans="1:35" ht="30" x14ac:dyDescent="0.25">
      <c r="A219" s="119" t="s">
        <v>336</v>
      </c>
      <c r="B219" s="119" t="s">
        <v>335</v>
      </c>
      <c r="C219" s="119" t="s">
        <v>163</v>
      </c>
      <c r="D219" s="120" t="s">
        <v>1392</v>
      </c>
      <c r="E219" s="120" t="s">
        <v>2569</v>
      </c>
      <c r="F219" s="121" t="s">
        <v>2570</v>
      </c>
      <c r="G219" s="123">
        <v>0</v>
      </c>
      <c r="H219" s="123">
        <v>0</v>
      </c>
      <c r="I219" s="123">
        <v>0</v>
      </c>
      <c r="J219" s="123">
        <v>0</v>
      </c>
      <c r="K219" s="123">
        <v>25750</v>
      </c>
      <c r="L219" s="123">
        <v>25750</v>
      </c>
      <c r="M219" s="123">
        <v>25750</v>
      </c>
      <c r="N219" s="123">
        <v>1004.8</v>
      </c>
      <c r="O219" s="123">
        <v>0</v>
      </c>
      <c r="P219" s="123">
        <v>0</v>
      </c>
      <c r="Q219" s="123">
        <v>0</v>
      </c>
      <c r="R219" s="123">
        <v>0</v>
      </c>
      <c r="S219" s="123">
        <v>0</v>
      </c>
      <c r="T219" s="123">
        <v>0</v>
      </c>
      <c r="U219" s="123">
        <v>25750</v>
      </c>
      <c r="V219" s="123">
        <v>25750</v>
      </c>
      <c r="W219" s="123">
        <v>25750</v>
      </c>
      <c r="X219" s="123">
        <v>1004.8</v>
      </c>
      <c r="Y219" s="19"/>
      <c r="Z219" s="19"/>
      <c r="AA219" s="19"/>
      <c r="AB219" s="19"/>
      <c r="AC219" s="19"/>
      <c r="AD219" s="19"/>
      <c r="AE219" s="19"/>
      <c r="AF219" s="19"/>
      <c r="AG219" s="19"/>
      <c r="AH219" s="19"/>
      <c r="AI219" s="19"/>
    </row>
    <row r="220" spans="1:35" x14ac:dyDescent="0.25">
      <c r="A220" s="119" t="s">
        <v>336</v>
      </c>
      <c r="B220" s="119" t="s">
        <v>335</v>
      </c>
      <c r="C220" s="119" t="s">
        <v>163</v>
      </c>
      <c r="D220" s="120" t="s">
        <v>1394</v>
      </c>
      <c r="E220" s="120" t="s">
        <v>2571</v>
      </c>
      <c r="F220" s="121" t="s">
        <v>2572</v>
      </c>
      <c r="G220" s="123">
        <v>0</v>
      </c>
      <c r="H220" s="123">
        <v>0</v>
      </c>
      <c r="I220" s="123">
        <v>0</v>
      </c>
      <c r="J220" s="123">
        <v>0</v>
      </c>
      <c r="K220" s="123">
        <v>29733.95</v>
      </c>
      <c r="L220" s="123">
        <v>29733.69</v>
      </c>
      <c r="M220" s="123">
        <v>29733.69</v>
      </c>
      <c r="N220" s="123">
        <v>2567.0700000000002</v>
      </c>
      <c r="O220" s="123">
        <v>0</v>
      </c>
      <c r="P220" s="123">
        <v>0</v>
      </c>
      <c r="Q220" s="123">
        <v>0</v>
      </c>
      <c r="R220" s="123">
        <v>0</v>
      </c>
      <c r="S220" s="123">
        <v>0</v>
      </c>
      <c r="T220" s="123">
        <v>0</v>
      </c>
      <c r="U220" s="123">
        <v>36456</v>
      </c>
      <c r="V220" s="123">
        <v>36455.74</v>
      </c>
      <c r="W220" s="123">
        <v>36455.74</v>
      </c>
      <c r="X220" s="123">
        <v>9289.1200000000008</v>
      </c>
      <c r="Y220" s="19"/>
      <c r="Z220" s="19"/>
      <c r="AA220" s="19"/>
      <c r="AB220" s="19"/>
      <c r="AC220" s="19"/>
      <c r="AD220" s="19"/>
      <c r="AE220" s="19"/>
      <c r="AF220" s="19"/>
      <c r="AG220" s="19"/>
      <c r="AH220" s="19"/>
      <c r="AI220" s="19"/>
    </row>
    <row r="221" spans="1:35" ht="30" x14ac:dyDescent="0.25">
      <c r="A221" s="119" t="s">
        <v>336</v>
      </c>
      <c r="B221" s="119" t="s">
        <v>335</v>
      </c>
      <c r="C221" s="119" t="s">
        <v>163</v>
      </c>
      <c r="D221" s="120" t="s">
        <v>1394</v>
      </c>
      <c r="E221" s="120" t="s">
        <v>2573</v>
      </c>
      <c r="F221" s="121" t="s">
        <v>1966</v>
      </c>
      <c r="G221" s="123">
        <v>0</v>
      </c>
      <c r="H221" s="123">
        <v>0</v>
      </c>
      <c r="I221" s="123">
        <v>0</v>
      </c>
      <c r="J221" s="123">
        <v>0</v>
      </c>
      <c r="K221" s="123">
        <v>226600</v>
      </c>
      <c r="L221" s="123">
        <v>226600</v>
      </c>
      <c r="M221" s="123">
        <v>226600</v>
      </c>
      <c r="N221" s="123">
        <v>0</v>
      </c>
      <c r="O221" s="123">
        <v>0</v>
      </c>
      <c r="P221" s="123">
        <v>0</v>
      </c>
      <c r="Q221" s="123">
        <v>0</v>
      </c>
      <c r="R221" s="123">
        <v>0</v>
      </c>
      <c r="S221" s="123">
        <v>0</v>
      </c>
      <c r="T221" s="123">
        <v>0</v>
      </c>
      <c r="U221" s="123">
        <v>226600</v>
      </c>
      <c r="V221" s="123">
        <v>226600</v>
      </c>
      <c r="W221" s="123">
        <v>226600</v>
      </c>
      <c r="X221" s="123">
        <v>0</v>
      </c>
      <c r="Y221" s="19"/>
      <c r="Z221" s="19"/>
      <c r="AA221" s="19"/>
      <c r="AB221" s="19"/>
      <c r="AC221" s="19"/>
      <c r="AD221" s="19"/>
      <c r="AE221" s="19"/>
      <c r="AF221" s="19"/>
      <c r="AG221" s="19"/>
      <c r="AH221" s="19"/>
      <c r="AI221" s="19"/>
    </row>
    <row r="222" spans="1:35" x14ac:dyDescent="0.25">
      <c r="A222" s="119" t="s">
        <v>336</v>
      </c>
      <c r="B222" s="119" t="s">
        <v>335</v>
      </c>
      <c r="C222" s="119" t="s">
        <v>163</v>
      </c>
      <c r="D222" s="120" t="s">
        <v>1394</v>
      </c>
      <c r="E222" s="120" t="s">
        <v>2574</v>
      </c>
      <c r="F222" s="121" t="s">
        <v>1968</v>
      </c>
      <c r="G222" s="123">
        <v>0</v>
      </c>
      <c r="H222" s="123">
        <v>0</v>
      </c>
      <c r="I222" s="123">
        <v>0</v>
      </c>
      <c r="J222" s="123">
        <v>0</v>
      </c>
      <c r="K222" s="123">
        <v>117375.79</v>
      </c>
      <c r="L222" s="123">
        <v>117327.36</v>
      </c>
      <c r="M222" s="123">
        <v>117327.36</v>
      </c>
      <c r="N222" s="123">
        <v>29569.09</v>
      </c>
      <c r="O222" s="123">
        <v>0</v>
      </c>
      <c r="P222" s="123">
        <v>0</v>
      </c>
      <c r="Q222" s="123">
        <v>0</v>
      </c>
      <c r="R222" s="123">
        <v>0</v>
      </c>
      <c r="S222" s="123">
        <v>0</v>
      </c>
      <c r="T222" s="123">
        <v>0</v>
      </c>
      <c r="U222" s="123">
        <v>158194</v>
      </c>
      <c r="V222" s="123">
        <v>158145.57</v>
      </c>
      <c r="W222" s="123">
        <v>158145.57</v>
      </c>
      <c r="X222" s="123">
        <v>70387.3</v>
      </c>
      <c r="Y222" s="19"/>
      <c r="Z222" s="19"/>
      <c r="AA222" s="19"/>
      <c r="AB222" s="19"/>
      <c r="AC222" s="19"/>
      <c r="AD222" s="19"/>
      <c r="AE222" s="19"/>
      <c r="AF222" s="19"/>
      <c r="AG222" s="19"/>
      <c r="AH222" s="19"/>
      <c r="AI222" s="19"/>
    </row>
    <row r="223" spans="1:35" x14ac:dyDescent="0.25">
      <c r="A223" s="119" t="s">
        <v>336</v>
      </c>
      <c r="B223" s="119" t="s">
        <v>335</v>
      </c>
      <c r="C223" s="119" t="s">
        <v>163</v>
      </c>
      <c r="D223" s="120" t="s">
        <v>1394</v>
      </c>
      <c r="E223" s="120" t="s">
        <v>2647</v>
      </c>
      <c r="F223" s="121" t="s">
        <v>2648</v>
      </c>
      <c r="G223" s="123">
        <v>0</v>
      </c>
      <c r="H223" s="123">
        <v>0</v>
      </c>
      <c r="I223" s="123">
        <v>0</v>
      </c>
      <c r="J223" s="123">
        <v>0</v>
      </c>
      <c r="K223" s="123">
        <v>15450</v>
      </c>
      <c r="L223" s="123">
        <v>15450</v>
      </c>
      <c r="M223" s="123">
        <v>15450</v>
      </c>
      <c r="N223" s="123">
        <v>0</v>
      </c>
      <c r="O223" s="123">
        <v>0</v>
      </c>
      <c r="P223" s="123">
        <v>0</v>
      </c>
      <c r="Q223" s="123">
        <v>0</v>
      </c>
      <c r="R223" s="123">
        <v>0</v>
      </c>
      <c r="S223" s="123">
        <v>0</v>
      </c>
      <c r="T223" s="123">
        <v>0</v>
      </c>
      <c r="U223" s="123">
        <v>15450</v>
      </c>
      <c r="V223" s="123">
        <v>15450</v>
      </c>
      <c r="W223" s="123">
        <v>15450</v>
      </c>
      <c r="X223" s="123">
        <v>0</v>
      </c>
      <c r="Y223" s="19"/>
      <c r="Z223" s="19"/>
      <c r="AA223" s="19"/>
      <c r="AB223" s="19"/>
      <c r="AC223" s="19"/>
      <c r="AD223" s="19"/>
      <c r="AE223" s="19"/>
      <c r="AF223" s="19"/>
      <c r="AG223" s="19"/>
      <c r="AH223" s="19"/>
      <c r="AI223" s="19"/>
    </row>
    <row r="224" spans="1:35" ht="30" x14ac:dyDescent="0.25">
      <c r="A224" s="119" t="s">
        <v>336</v>
      </c>
      <c r="B224" s="119" t="s">
        <v>335</v>
      </c>
      <c r="C224" s="119" t="s">
        <v>163</v>
      </c>
      <c r="D224" s="120" t="s">
        <v>1394</v>
      </c>
      <c r="E224" s="120" t="s">
        <v>2575</v>
      </c>
      <c r="F224" s="121" t="s">
        <v>1969</v>
      </c>
      <c r="G224" s="123">
        <v>0</v>
      </c>
      <c r="H224" s="123">
        <v>0</v>
      </c>
      <c r="I224" s="123">
        <v>0</v>
      </c>
      <c r="J224" s="123">
        <v>0</v>
      </c>
      <c r="K224" s="123">
        <v>113300</v>
      </c>
      <c r="L224" s="123">
        <v>113300</v>
      </c>
      <c r="M224" s="123">
        <v>113300</v>
      </c>
      <c r="N224" s="123">
        <v>0</v>
      </c>
      <c r="O224" s="123">
        <v>0</v>
      </c>
      <c r="P224" s="123">
        <v>0</v>
      </c>
      <c r="Q224" s="123">
        <v>0</v>
      </c>
      <c r="R224" s="123">
        <v>0</v>
      </c>
      <c r="S224" s="123">
        <v>0</v>
      </c>
      <c r="T224" s="123">
        <v>0</v>
      </c>
      <c r="U224" s="123">
        <v>113300</v>
      </c>
      <c r="V224" s="123">
        <v>113300</v>
      </c>
      <c r="W224" s="123">
        <v>113300</v>
      </c>
      <c r="X224" s="123">
        <v>0</v>
      </c>
      <c r="Y224" s="19"/>
      <c r="Z224" s="19"/>
      <c r="AA224" s="19"/>
      <c r="AB224" s="19"/>
      <c r="AC224" s="19"/>
      <c r="AD224" s="19"/>
      <c r="AE224" s="19"/>
      <c r="AF224" s="19"/>
      <c r="AG224" s="19"/>
      <c r="AH224" s="19"/>
      <c r="AI224" s="19"/>
    </row>
    <row r="225" spans="1:35" ht="30" x14ac:dyDescent="0.25">
      <c r="A225" s="119" t="s">
        <v>336</v>
      </c>
      <c r="B225" s="119" t="s">
        <v>335</v>
      </c>
      <c r="C225" s="119" t="s">
        <v>163</v>
      </c>
      <c r="D225" s="120" t="s">
        <v>1396</v>
      </c>
      <c r="E225" s="120" t="s">
        <v>2576</v>
      </c>
      <c r="F225" s="121" t="s">
        <v>1833</v>
      </c>
      <c r="G225" s="123">
        <v>0</v>
      </c>
      <c r="H225" s="123">
        <v>0</v>
      </c>
      <c r="I225" s="123">
        <v>0</v>
      </c>
      <c r="J225" s="123">
        <v>0</v>
      </c>
      <c r="K225" s="123">
        <v>0.01</v>
      </c>
      <c r="L225" s="123">
        <v>0</v>
      </c>
      <c r="M225" s="123">
        <v>0</v>
      </c>
      <c r="N225" s="123">
        <v>0</v>
      </c>
      <c r="O225" s="123">
        <v>0</v>
      </c>
      <c r="P225" s="123">
        <v>0</v>
      </c>
      <c r="Q225" s="123">
        <v>0</v>
      </c>
      <c r="R225" s="123">
        <v>0</v>
      </c>
      <c r="S225" s="123">
        <v>0</v>
      </c>
      <c r="T225" s="123">
        <v>0</v>
      </c>
      <c r="U225" s="123">
        <v>223703.77</v>
      </c>
      <c r="V225" s="123">
        <v>223703.76</v>
      </c>
      <c r="W225" s="123">
        <v>223703.76</v>
      </c>
      <c r="X225" s="123">
        <v>223703.76</v>
      </c>
      <c r="Y225" s="19"/>
      <c r="Z225" s="19"/>
      <c r="AA225" s="19"/>
      <c r="AB225" s="19"/>
      <c r="AC225" s="19"/>
      <c r="AD225" s="19"/>
      <c r="AE225" s="19"/>
      <c r="AF225" s="19"/>
      <c r="AG225" s="19"/>
      <c r="AH225" s="19"/>
      <c r="AI225" s="19"/>
    </row>
    <row r="226" spans="1:35" x14ac:dyDescent="0.25">
      <c r="A226" s="119" t="s">
        <v>336</v>
      </c>
      <c r="B226" s="119" t="s">
        <v>335</v>
      </c>
      <c r="C226" s="119" t="s">
        <v>163</v>
      </c>
      <c r="D226" s="120" t="s">
        <v>1396</v>
      </c>
      <c r="E226" s="120" t="s">
        <v>2577</v>
      </c>
      <c r="F226" s="121" t="s">
        <v>1859</v>
      </c>
      <c r="G226" s="123">
        <v>0</v>
      </c>
      <c r="H226" s="123">
        <v>0</v>
      </c>
      <c r="I226" s="123">
        <v>0</v>
      </c>
      <c r="J226" s="123">
        <v>0</v>
      </c>
      <c r="K226" s="123">
        <v>0.01</v>
      </c>
      <c r="L226" s="123">
        <v>0</v>
      </c>
      <c r="M226" s="123">
        <v>0</v>
      </c>
      <c r="N226" s="123">
        <v>0</v>
      </c>
      <c r="O226" s="123">
        <v>0</v>
      </c>
      <c r="P226" s="123">
        <v>0</v>
      </c>
      <c r="Q226" s="123">
        <v>0</v>
      </c>
      <c r="R226" s="123">
        <v>0</v>
      </c>
      <c r="S226" s="123">
        <v>0</v>
      </c>
      <c r="T226" s="123">
        <v>0</v>
      </c>
      <c r="U226" s="123">
        <v>19886.349999999999</v>
      </c>
      <c r="V226" s="123">
        <v>19886.34</v>
      </c>
      <c r="W226" s="123">
        <v>19886.34</v>
      </c>
      <c r="X226" s="123">
        <v>19886.34</v>
      </c>
      <c r="Y226" s="19"/>
      <c r="Z226" s="19"/>
      <c r="AA226" s="19"/>
      <c r="AB226" s="19"/>
      <c r="AC226" s="19"/>
      <c r="AD226" s="19"/>
      <c r="AE226" s="19"/>
      <c r="AF226" s="19"/>
      <c r="AG226" s="19"/>
      <c r="AH226" s="19"/>
      <c r="AI226" s="19"/>
    </row>
    <row r="227" spans="1:35" x14ac:dyDescent="0.25">
      <c r="A227" s="119" t="s">
        <v>336</v>
      </c>
      <c r="B227" s="119" t="s">
        <v>335</v>
      </c>
      <c r="C227" s="119" t="s">
        <v>163</v>
      </c>
      <c r="D227" s="120" t="s">
        <v>1396</v>
      </c>
      <c r="E227" s="120" t="s">
        <v>2578</v>
      </c>
      <c r="F227" s="121" t="s">
        <v>1835</v>
      </c>
      <c r="G227" s="123">
        <v>0</v>
      </c>
      <c r="H227" s="123">
        <v>0</v>
      </c>
      <c r="I227" s="123">
        <v>0</v>
      </c>
      <c r="J227" s="123">
        <v>0</v>
      </c>
      <c r="K227" s="123">
        <v>0.01</v>
      </c>
      <c r="L227" s="123">
        <v>0</v>
      </c>
      <c r="M227" s="123">
        <v>0</v>
      </c>
      <c r="N227" s="123">
        <v>0</v>
      </c>
      <c r="O227" s="123">
        <v>0</v>
      </c>
      <c r="P227" s="123">
        <v>0</v>
      </c>
      <c r="Q227" s="123">
        <v>0</v>
      </c>
      <c r="R227" s="123">
        <v>0</v>
      </c>
      <c r="S227" s="123">
        <v>0</v>
      </c>
      <c r="T227" s="123">
        <v>0</v>
      </c>
      <c r="U227" s="123">
        <v>74420.87</v>
      </c>
      <c r="V227" s="123">
        <v>74420.86</v>
      </c>
      <c r="W227" s="123">
        <v>74420.86</v>
      </c>
      <c r="X227" s="123">
        <v>74420.86</v>
      </c>
      <c r="Y227" s="19"/>
      <c r="Z227" s="19"/>
      <c r="AA227" s="19"/>
      <c r="AB227" s="19"/>
      <c r="AC227" s="19"/>
      <c r="AD227" s="19"/>
      <c r="AE227" s="19"/>
      <c r="AF227" s="19"/>
      <c r="AG227" s="19"/>
      <c r="AH227" s="19"/>
      <c r="AI227" s="19"/>
    </row>
    <row r="228" spans="1:35" x14ac:dyDescent="0.25">
      <c r="A228" s="119" t="s">
        <v>336</v>
      </c>
      <c r="B228" s="119" t="s">
        <v>335</v>
      </c>
      <c r="C228" s="119" t="s">
        <v>163</v>
      </c>
      <c r="D228" s="120" t="s">
        <v>1396</v>
      </c>
      <c r="E228" s="120" t="s">
        <v>2567</v>
      </c>
      <c r="F228" s="121" t="s">
        <v>1954</v>
      </c>
      <c r="G228" s="123">
        <v>0</v>
      </c>
      <c r="H228" s="123">
        <v>0</v>
      </c>
      <c r="I228" s="123">
        <v>0</v>
      </c>
      <c r="J228" s="123">
        <v>0</v>
      </c>
      <c r="K228" s="123">
        <v>135273.35</v>
      </c>
      <c r="L228" s="123">
        <v>0</v>
      </c>
      <c r="M228" s="123">
        <v>0</v>
      </c>
      <c r="N228" s="123">
        <v>0</v>
      </c>
      <c r="O228" s="123">
        <v>0</v>
      </c>
      <c r="P228" s="123">
        <v>0</v>
      </c>
      <c r="Q228" s="123">
        <v>0</v>
      </c>
      <c r="R228" s="123">
        <v>0</v>
      </c>
      <c r="S228" s="123">
        <v>0</v>
      </c>
      <c r="T228" s="123">
        <v>0</v>
      </c>
      <c r="U228" s="123">
        <v>177460</v>
      </c>
      <c r="V228" s="123">
        <v>42186.65</v>
      </c>
      <c r="W228" s="123">
        <v>42186.65</v>
      </c>
      <c r="X228" s="123">
        <v>42186.65</v>
      </c>
      <c r="Y228" s="19"/>
      <c r="Z228" s="19"/>
      <c r="AA228" s="19"/>
      <c r="AB228" s="19"/>
      <c r="AC228" s="19"/>
      <c r="AD228" s="19"/>
      <c r="AE228" s="19"/>
      <c r="AF228" s="19"/>
      <c r="AG228" s="19"/>
      <c r="AH228" s="19"/>
      <c r="AI228" s="19"/>
    </row>
    <row r="229" spans="1:35" ht="30" x14ac:dyDescent="0.25">
      <c r="A229" s="119" t="s">
        <v>336</v>
      </c>
      <c r="B229" s="119" t="s">
        <v>335</v>
      </c>
      <c r="C229" s="119" t="s">
        <v>163</v>
      </c>
      <c r="D229" s="120" t="s">
        <v>1396</v>
      </c>
      <c r="E229" s="120" t="s">
        <v>2727</v>
      </c>
      <c r="F229" s="121" t="s">
        <v>2728</v>
      </c>
      <c r="G229" s="123">
        <v>0</v>
      </c>
      <c r="H229" s="123">
        <v>0</v>
      </c>
      <c r="I229" s="123">
        <v>0</v>
      </c>
      <c r="J229" s="123">
        <v>0</v>
      </c>
      <c r="K229" s="123">
        <v>25000</v>
      </c>
      <c r="L229" s="123">
        <v>0</v>
      </c>
      <c r="M229" s="123">
        <v>0</v>
      </c>
      <c r="N229" s="123">
        <v>0</v>
      </c>
      <c r="O229" s="123">
        <v>100000</v>
      </c>
      <c r="P229" s="123">
        <v>0</v>
      </c>
      <c r="Q229" s="123">
        <v>0</v>
      </c>
      <c r="R229" s="123">
        <v>0</v>
      </c>
      <c r="S229" s="123">
        <v>0</v>
      </c>
      <c r="T229" s="123">
        <v>0</v>
      </c>
      <c r="U229" s="123">
        <v>125000</v>
      </c>
      <c r="V229" s="123">
        <v>0</v>
      </c>
      <c r="W229" s="123">
        <v>0</v>
      </c>
      <c r="X229" s="123">
        <v>0</v>
      </c>
      <c r="Y229" s="19"/>
      <c r="Z229" s="19"/>
      <c r="AA229" s="19"/>
      <c r="AB229" s="19"/>
      <c r="AC229" s="19"/>
      <c r="AD229" s="19"/>
      <c r="AE229" s="19"/>
      <c r="AF229" s="19"/>
      <c r="AG229" s="19"/>
      <c r="AH229" s="19"/>
      <c r="AI229" s="19"/>
    </row>
    <row r="230" spans="1:35" ht="30" x14ac:dyDescent="0.25">
      <c r="A230" s="119" t="s">
        <v>336</v>
      </c>
      <c r="B230" s="119" t="s">
        <v>335</v>
      </c>
      <c r="C230" s="119" t="s">
        <v>163</v>
      </c>
      <c r="D230" s="120" t="s">
        <v>1396</v>
      </c>
      <c r="E230" s="120" t="s">
        <v>2579</v>
      </c>
      <c r="F230" s="121" t="s">
        <v>1971</v>
      </c>
      <c r="G230" s="123">
        <v>0</v>
      </c>
      <c r="H230" s="123">
        <v>0</v>
      </c>
      <c r="I230" s="123">
        <v>0</v>
      </c>
      <c r="J230" s="123">
        <v>0</v>
      </c>
      <c r="K230" s="123">
        <v>135000</v>
      </c>
      <c r="L230" s="123">
        <v>14520</v>
      </c>
      <c r="M230" s="123">
        <v>14520</v>
      </c>
      <c r="N230" s="123">
        <v>14520</v>
      </c>
      <c r="O230" s="123">
        <v>139961.56</v>
      </c>
      <c r="P230" s="123">
        <v>0</v>
      </c>
      <c r="Q230" s="123">
        <v>0</v>
      </c>
      <c r="R230" s="123">
        <v>0</v>
      </c>
      <c r="S230" s="123">
        <v>0</v>
      </c>
      <c r="T230" s="123">
        <v>0</v>
      </c>
      <c r="U230" s="123">
        <v>312534</v>
      </c>
      <c r="V230" s="123">
        <v>52092.44</v>
      </c>
      <c r="W230" s="123">
        <v>52092.44</v>
      </c>
      <c r="X230" s="123">
        <v>52092.44</v>
      </c>
      <c r="Y230" s="19"/>
      <c r="Z230" s="19"/>
      <c r="AA230" s="19"/>
      <c r="AB230" s="19"/>
      <c r="AC230" s="19"/>
      <c r="AD230" s="19"/>
      <c r="AE230" s="19"/>
      <c r="AF230" s="19"/>
      <c r="AG230" s="19"/>
      <c r="AH230" s="19"/>
      <c r="AI230" s="19"/>
    </row>
    <row r="231" spans="1:35" x14ac:dyDescent="0.25">
      <c r="A231" s="119" t="s">
        <v>336</v>
      </c>
      <c r="B231" s="119" t="s">
        <v>335</v>
      </c>
      <c r="C231" s="119" t="s">
        <v>163</v>
      </c>
      <c r="D231" s="120" t="s">
        <v>1396</v>
      </c>
      <c r="E231" s="120" t="s">
        <v>2639</v>
      </c>
      <c r="F231" s="121" t="s">
        <v>2640</v>
      </c>
      <c r="G231" s="123">
        <v>0</v>
      </c>
      <c r="H231" s="123">
        <v>0</v>
      </c>
      <c r="I231" s="123">
        <v>0</v>
      </c>
      <c r="J231" s="123">
        <v>0</v>
      </c>
      <c r="K231" s="123">
        <v>200000</v>
      </c>
      <c r="L231" s="123">
        <v>200000</v>
      </c>
      <c r="M231" s="123">
        <v>0</v>
      </c>
      <c r="N231" s="123">
        <v>0</v>
      </c>
      <c r="O231" s="123">
        <v>165000</v>
      </c>
      <c r="P231" s="123">
        <v>165000</v>
      </c>
      <c r="Q231" s="123">
        <v>0</v>
      </c>
      <c r="R231" s="123">
        <v>0</v>
      </c>
      <c r="S231" s="123">
        <v>0</v>
      </c>
      <c r="T231" s="123">
        <v>0</v>
      </c>
      <c r="U231" s="123">
        <v>365000</v>
      </c>
      <c r="V231" s="123">
        <v>365000</v>
      </c>
      <c r="W231" s="123">
        <v>0</v>
      </c>
      <c r="X231" s="123">
        <v>0</v>
      </c>
      <c r="Y231" s="19"/>
      <c r="Z231" s="19"/>
      <c r="AA231" s="19"/>
      <c r="AB231" s="19"/>
      <c r="AC231" s="19"/>
      <c r="AD231" s="19"/>
      <c r="AE231" s="19"/>
      <c r="AF231" s="19"/>
      <c r="AG231" s="19"/>
      <c r="AH231" s="19"/>
      <c r="AI231" s="19"/>
    </row>
    <row r="232" spans="1:35" x14ac:dyDescent="0.25">
      <c r="A232" s="119" t="s">
        <v>336</v>
      </c>
      <c r="B232" s="119" t="s">
        <v>335</v>
      </c>
      <c r="C232" s="119" t="s">
        <v>163</v>
      </c>
      <c r="D232" s="120" t="s">
        <v>1398</v>
      </c>
      <c r="E232" s="120" t="s">
        <v>2560</v>
      </c>
      <c r="F232" s="121" t="s">
        <v>2561</v>
      </c>
      <c r="G232" s="123">
        <v>0</v>
      </c>
      <c r="H232" s="123">
        <v>0</v>
      </c>
      <c r="I232" s="123">
        <v>0</v>
      </c>
      <c r="J232" s="123">
        <v>0</v>
      </c>
      <c r="K232" s="123">
        <v>11886.64</v>
      </c>
      <c r="L232" s="123">
        <v>11886.08</v>
      </c>
      <c r="M232" s="123">
        <v>11886.08</v>
      </c>
      <c r="N232" s="123">
        <v>6188.35</v>
      </c>
      <c r="O232" s="123">
        <v>0</v>
      </c>
      <c r="P232" s="123">
        <v>0</v>
      </c>
      <c r="Q232" s="123">
        <v>0</v>
      </c>
      <c r="R232" s="123">
        <v>0</v>
      </c>
      <c r="S232" s="123">
        <v>0</v>
      </c>
      <c r="T232" s="123">
        <v>0</v>
      </c>
      <c r="U232" s="123">
        <v>12810</v>
      </c>
      <c r="V232" s="123">
        <v>12809.44</v>
      </c>
      <c r="W232" s="123">
        <v>12809.44</v>
      </c>
      <c r="X232" s="123">
        <v>7111.71</v>
      </c>
      <c r="Y232" s="19"/>
      <c r="Z232" s="19"/>
      <c r="AA232" s="19"/>
      <c r="AB232" s="19"/>
      <c r="AC232" s="19"/>
      <c r="AD232" s="19"/>
      <c r="AE232" s="19"/>
      <c r="AF232" s="19"/>
      <c r="AG232" s="19"/>
      <c r="AH232" s="19"/>
      <c r="AI232" s="19"/>
    </row>
    <row r="233" spans="1:35" x14ac:dyDescent="0.25">
      <c r="A233" s="119" t="s">
        <v>336</v>
      </c>
      <c r="B233" s="119" t="s">
        <v>335</v>
      </c>
      <c r="C233" s="119" t="s">
        <v>163</v>
      </c>
      <c r="D233" s="120" t="s">
        <v>1398</v>
      </c>
      <c r="E233" s="120" t="s">
        <v>2580</v>
      </c>
      <c r="F233" s="121" t="s">
        <v>1973</v>
      </c>
      <c r="G233" s="123">
        <v>0</v>
      </c>
      <c r="H233" s="123">
        <v>0</v>
      </c>
      <c r="I233" s="123">
        <v>0</v>
      </c>
      <c r="J233" s="123">
        <v>0</v>
      </c>
      <c r="K233" s="123">
        <v>231094.72</v>
      </c>
      <c r="L233" s="123">
        <v>39265.9</v>
      </c>
      <c r="M233" s="123">
        <v>39265.9</v>
      </c>
      <c r="N233" s="123">
        <v>39265.9</v>
      </c>
      <c r="O233" s="123">
        <v>0</v>
      </c>
      <c r="P233" s="123">
        <v>0</v>
      </c>
      <c r="Q233" s="123">
        <v>0</v>
      </c>
      <c r="R233" s="123">
        <v>0</v>
      </c>
      <c r="S233" s="123">
        <v>0</v>
      </c>
      <c r="T233" s="123">
        <v>0</v>
      </c>
      <c r="U233" s="123">
        <v>320000</v>
      </c>
      <c r="V233" s="123">
        <v>128171.18</v>
      </c>
      <c r="W233" s="123">
        <v>128171.18</v>
      </c>
      <c r="X233" s="123">
        <v>128171.18</v>
      </c>
      <c r="Y233" s="19"/>
      <c r="Z233" s="19"/>
      <c r="AA233" s="19"/>
      <c r="AB233" s="19"/>
      <c r="AC233" s="19"/>
      <c r="AD233" s="19"/>
      <c r="AE233" s="19"/>
      <c r="AF233" s="19"/>
      <c r="AG233" s="19"/>
      <c r="AH233" s="19"/>
      <c r="AI233" s="19"/>
    </row>
    <row r="234" spans="1:35" ht="30" x14ac:dyDescent="0.25">
      <c r="A234" s="119" t="s">
        <v>336</v>
      </c>
      <c r="B234" s="119" t="s">
        <v>335</v>
      </c>
      <c r="C234" s="119" t="s">
        <v>163</v>
      </c>
      <c r="D234" s="120" t="s">
        <v>1398</v>
      </c>
      <c r="E234" s="120" t="s">
        <v>2581</v>
      </c>
      <c r="F234" s="121" t="s">
        <v>2582</v>
      </c>
      <c r="G234" s="123">
        <v>0</v>
      </c>
      <c r="H234" s="123">
        <v>0</v>
      </c>
      <c r="I234" s="123">
        <v>0</v>
      </c>
      <c r="J234" s="123">
        <v>0</v>
      </c>
      <c r="K234" s="123">
        <v>443320.61</v>
      </c>
      <c r="L234" s="123">
        <v>442479.39</v>
      </c>
      <c r="M234" s="123">
        <v>442479.39</v>
      </c>
      <c r="N234" s="123">
        <v>71831.62</v>
      </c>
      <c r="O234" s="123">
        <v>0</v>
      </c>
      <c r="P234" s="123">
        <v>0</v>
      </c>
      <c r="Q234" s="123">
        <v>0</v>
      </c>
      <c r="R234" s="123">
        <v>0</v>
      </c>
      <c r="S234" s="123">
        <v>0</v>
      </c>
      <c r="T234" s="123">
        <v>0</v>
      </c>
      <c r="U234" s="123">
        <v>443741.22</v>
      </c>
      <c r="V234" s="123">
        <v>442900</v>
      </c>
      <c r="W234" s="123">
        <v>442900</v>
      </c>
      <c r="X234" s="123">
        <v>72252.23</v>
      </c>
      <c r="Y234" s="19"/>
      <c r="Z234" s="19"/>
      <c r="AA234" s="19"/>
      <c r="AB234" s="19"/>
      <c r="AC234" s="19"/>
      <c r="AD234" s="19"/>
      <c r="AE234" s="19"/>
      <c r="AF234" s="19"/>
      <c r="AG234" s="19"/>
      <c r="AH234" s="19"/>
      <c r="AI234" s="19"/>
    </row>
    <row r="235" spans="1:35" x14ac:dyDescent="0.25">
      <c r="A235" s="120" t="s">
        <v>336</v>
      </c>
      <c r="B235" s="120" t="s">
        <v>335</v>
      </c>
      <c r="C235" s="120" t="s">
        <v>163</v>
      </c>
      <c r="D235" s="120" t="s">
        <v>1398</v>
      </c>
      <c r="E235" s="120" t="s">
        <v>2583</v>
      </c>
      <c r="F235" s="121" t="s">
        <v>1976</v>
      </c>
      <c r="G235" s="123">
        <v>0</v>
      </c>
      <c r="H235" s="123">
        <v>0</v>
      </c>
      <c r="I235" s="123">
        <v>0</v>
      </c>
      <c r="J235" s="123">
        <v>0</v>
      </c>
      <c r="K235" s="123">
        <v>136144.5</v>
      </c>
      <c r="L235" s="123">
        <v>136144.5</v>
      </c>
      <c r="M235" s="123">
        <v>136144.5</v>
      </c>
      <c r="N235" s="123">
        <v>34221.54</v>
      </c>
      <c r="O235" s="123">
        <v>0</v>
      </c>
      <c r="P235" s="123">
        <v>0</v>
      </c>
      <c r="Q235" s="123">
        <v>0</v>
      </c>
      <c r="R235" s="123">
        <v>0</v>
      </c>
      <c r="S235" s="123">
        <v>0</v>
      </c>
      <c r="T235" s="123">
        <v>0</v>
      </c>
      <c r="U235" s="123">
        <v>136144.5</v>
      </c>
      <c r="V235" s="123">
        <v>136144.5</v>
      </c>
      <c r="W235" s="123">
        <v>136144.5</v>
      </c>
      <c r="X235" s="123">
        <v>34221.54</v>
      </c>
      <c r="Y235" s="19"/>
      <c r="Z235" s="19"/>
      <c r="AA235" s="19"/>
      <c r="AB235" s="19"/>
      <c r="AC235" s="19"/>
      <c r="AD235" s="19"/>
      <c r="AE235" s="19"/>
      <c r="AF235" s="19"/>
      <c r="AG235" s="19"/>
      <c r="AH235" s="19"/>
      <c r="AI235" s="19"/>
    </row>
    <row r="236" spans="1:35" x14ac:dyDescent="0.25">
      <c r="A236" s="120" t="s">
        <v>336</v>
      </c>
      <c r="B236" s="120" t="s">
        <v>335</v>
      </c>
      <c r="C236" s="120" t="s">
        <v>163</v>
      </c>
      <c r="D236" s="120" t="s">
        <v>1398</v>
      </c>
      <c r="E236" s="120" t="s">
        <v>2567</v>
      </c>
      <c r="F236" s="121" t="s">
        <v>1954</v>
      </c>
      <c r="G236" s="123">
        <v>0</v>
      </c>
      <c r="H236" s="123">
        <v>0</v>
      </c>
      <c r="I236" s="123">
        <v>0</v>
      </c>
      <c r="J236" s="123">
        <v>0</v>
      </c>
      <c r="K236" s="123">
        <v>730000</v>
      </c>
      <c r="L236" s="123">
        <v>0</v>
      </c>
      <c r="M236" s="123">
        <v>0</v>
      </c>
      <c r="N236" s="123">
        <v>0</v>
      </c>
      <c r="O236" s="123">
        <v>0</v>
      </c>
      <c r="P236" s="123">
        <v>0</v>
      </c>
      <c r="Q236" s="123">
        <v>0</v>
      </c>
      <c r="R236" s="123">
        <v>0</v>
      </c>
      <c r="S236" s="123">
        <v>0</v>
      </c>
      <c r="T236" s="123">
        <v>0</v>
      </c>
      <c r="U236" s="123">
        <v>730000</v>
      </c>
      <c r="V236" s="123">
        <v>0</v>
      </c>
      <c r="W236" s="123">
        <v>0</v>
      </c>
      <c r="X236" s="123">
        <v>0</v>
      </c>
      <c r="Y236" s="19"/>
      <c r="Z236" s="19"/>
      <c r="AA236" s="19"/>
      <c r="AB236" s="19"/>
      <c r="AC236" s="19"/>
      <c r="AD236" s="19"/>
      <c r="AE236" s="19"/>
      <c r="AF236" s="19"/>
      <c r="AG236" s="19"/>
      <c r="AH236" s="19"/>
      <c r="AI236" s="19"/>
    </row>
    <row r="237" spans="1:35" x14ac:dyDescent="0.25">
      <c r="A237" s="119" t="s">
        <v>336</v>
      </c>
      <c r="B237" s="119" t="s">
        <v>335</v>
      </c>
      <c r="C237" s="119" t="s">
        <v>163</v>
      </c>
      <c r="D237" s="120" t="s">
        <v>1398</v>
      </c>
      <c r="E237" s="120" t="s">
        <v>2562</v>
      </c>
      <c r="F237" s="121" t="s">
        <v>1956</v>
      </c>
      <c r="G237" s="123">
        <v>0</v>
      </c>
      <c r="H237" s="123">
        <v>0</v>
      </c>
      <c r="I237" s="123">
        <v>0</v>
      </c>
      <c r="J237" s="123">
        <v>0</v>
      </c>
      <c r="K237" s="123">
        <v>195433.45</v>
      </c>
      <c r="L237" s="123">
        <v>195324.37</v>
      </c>
      <c r="M237" s="123">
        <v>195324.37</v>
      </c>
      <c r="N237" s="123">
        <v>22978.28</v>
      </c>
      <c r="O237" s="123">
        <v>0</v>
      </c>
      <c r="P237" s="123">
        <v>0</v>
      </c>
      <c r="Q237" s="123">
        <v>0</v>
      </c>
      <c r="R237" s="123">
        <v>0</v>
      </c>
      <c r="S237" s="123">
        <v>0</v>
      </c>
      <c r="T237" s="123">
        <v>0</v>
      </c>
      <c r="U237" s="123">
        <v>204290</v>
      </c>
      <c r="V237" s="123">
        <v>204180.92</v>
      </c>
      <c r="W237" s="123">
        <v>204180.92</v>
      </c>
      <c r="X237" s="123">
        <v>31834.83</v>
      </c>
      <c r="Y237" s="19"/>
      <c r="Z237" s="19"/>
      <c r="AA237" s="19"/>
      <c r="AB237" s="19"/>
      <c r="AC237" s="19"/>
      <c r="AD237" s="19"/>
      <c r="AE237" s="19"/>
      <c r="AF237" s="19"/>
      <c r="AG237" s="19"/>
      <c r="AH237" s="19"/>
      <c r="AI237" s="19"/>
    </row>
    <row r="238" spans="1:35" ht="30" x14ac:dyDescent="0.25">
      <c r="A238" s="119" t="s">
        <v>336</v>
      </c>
      <c r="B238" s="119" t="s">
        <v>337</v>
      </c>
      <c r="C238" s="119" t="s">
        <v>164</v>
      </c>
      <c r="D238" s="120" t="s">
        <v>1400</v>
      </c>
      <c r="E238" s="120" t="s">
        <v>1977</v>
      </c>
      <c r="F238" s="121" t="s">
        <v>1978</v>
      </c>
      <c r="G238" s="123">
        <v>0</v>
      </c>
      <c r="H238" s="123">
        <v>0</v>
      </c>
      <c r="I238" s="123">
        <v>5492500</v>
      </c>
      <c r="J238" s="123">
        <v>0</v>
      </c>
      <c r="K238" s="123">
        <v>0</v>
      </c>
      <c r="L238" s="123">
        <v>0</v>
      </c>
      <c r="M238" s="123">
        <v>0</v>
      </c>
      <c r="N238" s="123">
        <v>0</v>
      </c>
      <c r="O238" s="123">
        <v>0</v>
      </c>
      <c r="P238" s="123">
        <v>0</v>
      </c>
      <c r="Q238" s="123">
        <v>0</v>
      </c>
      <c r="R238" s="123">
        <v>0</v>
      </c>
      <c r="S238" s="123">
        <v>0</v>
      </c>
      <c r="T238" s="123">
        <v>0</v>
      </c>
      <c r="U238" s="123">
        <v>5492500</v>
      </c>
      <c r="V238" s="123">
        <v>5492500</v>
      </c>
      <c r="W238" s="123">
        <v>5492500</v>
      </c>
      <c r="X238" s="123">
        <v>5492500</v>
      </c>
      <c r="Y238" s="19"/>
      <c r="Z238" s="19"/>
      <c r="AA238" s="19"/>
      <c r="AB238" s="19"/>
      <c r="AC238" s="19"/>
      <c r="AD238" s="19"/>
      <c r="AE238" s="19"/>
      <c r="AF238" s="19"/>
      <c r="AG238" s="19"/>
      <c r="AH238" s="19"/>
      <c r="AI238" s="19"/>
    </row>
    <row r="239" spans="1:35" ht="30" x14ac:dyDescent="0.25">
      <c r="A239" s="119" t="s">
        <v>336</v>
      </c>
      <c r="B239" s="119" t="s">
        <v>338</v>
      </c>
      <c r="C239" s="119" t="s">
        <v>165</v>
      </c>
      <c r="D239" s="120" t="s">
        <v>1402</v>
      </c>
      <c r="E239" s="120" t="s">
        <v>1979</v>
      </c>
      <c r="F239" s="121" t="s">
        <v>1980</v>
      </c>
      <c r="G239" s="123">
        <v>0</v>
      </c>
      <c r="H239" s="123">
        <v>0</v>
      </c>
      <c r="I239" s="123">
        <v>5492500</v>
      </c>
      <c r="J239" s="123">
        <v>0</v>
      </c>
      <c r="K239" s="123">
        <v>0</v>
      </c>
      <c r="L239" s="123">
        <v>0</v>
      </c>
      <c r="M239" s="123">
        <v>0</v>
      </c>
      <c r="N239" s="123">
        <v>0</v>
      </c>
      <c r="O239" s="123">
        <v>0</v>
      </c>
      <c r="P239" s="123">
        <v>0</v>
      </c>
      <c r="Q239" s="123">
        <v>0</v>
      </c>
      <c r="R239" s="123">
        <v>0</v>
      </c>
      <c r="S239" s="123">
        <v>0</v>
      </c>
      <c r="T239" s="123">
        <v>0</v>
      </c>
      <c r="U239" s="123">
        <v>5492500</v>
      </c>
      <c r="V239" s="123">
        <v>5492500</v>
      </c>
      <c r="W239" s="123">
        <v>5492500</v>
      </c>
      <c r="X239" s="123">
        <v>5492500</v>
      </c>
      <c r="Y239" s="19"/>
      <c r="Z239" s="19"/>
      <c r="AA239" s="19"/>
      <c r="AB239" s="19"/>
      <c r="AC239" s="19"/>
      <c r="AD239" s="19"/>
      <c r="AE239" s="19"/>
      <c r="AF239" s="19"/>
      <c r="AG239" s="19"/>
      <c r="AH239" s="19"/>
      <c r="AI239" s="19"/>
    </row>
    <row r="240" spans="1:35" ht="30" x14ac:dyDescent="0.25">
      <c r="A240" s="119" t="s">
        <v>340</v>
      </c>
      <c r="B240" s="119" t="s">
        <v>339</v>
      </c>
      <c r="C240" s="119" t="s">
        <v>166</v>
      </c>
      <c r="D240" s="120" t="s">
        <v>1404</v>
      </c>
      <c r="E240" s="120" t="s">
        <v>1983</v>
      </c>
      <c r="F240" s="121" t="s">
        <v>1984</v>
      </c>
      <c r="G240" s="123">
        <v>0</v>
      </c>
      <c r="H240" s="123">
        <v>0</v>
      </c>
      <c r="I240" s="123">
        <v>0</v>
      </c>
      <c r="J240" s="123">
        <v>3033.94</v>
      </c>
      <c r="K240" s="123">
        <v>0</v>
      </c>
      <c r="L240" s="123">
        <v>0</v>
      </c>
      <c r="M240" s="123">
        <v>0</v>
      </c>
      <c r="N240" s="123">
        <v>0</v>
      </c>
      <c r="O240" s="123">
        <v>0</v>
      </c>
      <c r="P240" s="123">
        <v>0</v>
      </c>
      <c r="Q240" s="123">
        <v>0</v>
      </c>
      <c r="R240" s="123">
        <v>0</v>
      </c>
      <c r="S240" s="123">
        <v>0</v>
      </c>
      <c r="T240" s="123">
        <v>0</v>
      </c>
      <c r="U240" s="123">
        <v>0</v>
      </c>
      <c r="V240" s="123">
        <v>0</v>
      </c>
      <c r="W240" s="123">
        <v>0</v>
      </c>
      <c r="X240" s="123">
        <v>0</v>
      </c>
      <c r="Y240" s="19"/>
      <c r="Z240" s="19"/>
      <c r="AA240" s="19"/>
      <c r="AB240" s="19"/>
      <c r="AC240" s="19"/>
      <c r="AD240" s="19"/>
      <c r="AE240" s="19"/>
      <c r="AF240" s="19"/>
      <c r="AG240" s="19"/>
      <c r="AH240" s="19"/>
      <c r="AI240" s="19"/>
    </row>
    <row r="241" spans="1:35" ht="30" x14ac:dyDescent="0.25">
      <c r="A241" s="119" t="s">
        <v>340</v>
      </c>
      <c r="B241" s="119" t="s">
        <v>339</v>
      </c>
      <c r="C241" s="119" t="s">
        <v>166</v>
      </c>
      <c r="D241" s="120" t="s">
        <v>1408</v>
      </c>
      <c r="E241" s="120" t="s">
        <v>1983</v>
      </c>
      <c r="F241" s="121" t="s">
        <v>1984</v>
      </c>
      <c r="G241" s="123">
        <v>0</v>
      </c>
      <c r="H241" s="123">
        <v>0</v>
      </c>
      <c r="I241" s="123">
        <v>0</v>
      </c>
      <c r="J241" s="123">
        <v>6107.18</v>
      </c>
      <c r="K241" s="123">
        <v>0</v>
      </c>
      <c r="L241" s="123">
        <v>0</v>
      </c>
      <c r="M241" s="123">
        <v>0</v>
      </c>
      <c r="N241" s="123">
        <v>0</v>
      </c>
      <c r="O241" s="123">
        <v>0</v>
      </c>
      <c r="P241" s="123">
        <v>0</v>
      </c>
      <c r="Q241" s="123">
        <v>0</v>
      </c>
      <c r="R241" s="123">
        <v>0</v>
      </c>
      <c r="S241" s="123">
        <v>0</v>
      </c>
      <c r="T241" s="123">
        <v>0</v>
      </c>
      <c r="U241" s="123">
        <v>0</v>
      </c>
      <c r="V241" s="123">
        <v>0</v>
      </c>
      <c r="W241" s="123">
        <v>0</v>
      </c>
      <c r="X241" s="123">
        <v>0</v>
      </c>
      <c r="Y241" s="19"/>
      <c r="Z241" s="19"/>
      <c r="AA241" s="19"/>
      <c r="AB241" s="19"/>
      <c r="AC241" s="19"/>
      <c r="AD241" s="19"/>
      <c r="AE241" s="19"/>
      <c r="AF241" s="19"/>
      <c r="AG241" s="19"/>
      <c r="AH241" s="19"/>
      <c r="AI241" s="19"/>
    </row>
    <row r="242" spans="1:35" ht="30" x14ac:dyDescent="0.25">
      <c r="A242" s="119" t="s">
        <v>340</v>
      </c>
      <c r="B242" s="119" t="s">
        <v>339</v>
      </c>
      <c r="C242" s="119" t="s">
        <v>166</v>
      </c>
      <c r="D242" s="120" t="s">
        <v>1410</v>
      </c>
      <c r="E242" s="120" t="s">
        <v>1985</v>
      </c>
      <c r="F242" s="121" t="s">
        <v>1986</v>
      </c>
      <c r="G242" s="123">
        <v>0</v>
      </c>
      <c r="H242" s="123">
        <v>0</v>
      </c>
      <c r="I242" s="123">
        <v>0</v>
      </c>
      <c r="J242" s="123">
        <v>4875.34</v>
      </c>
      <c r="K242" s="123">
        <v>0</v>
      </c>
      <c r="L242" s="123">
        <v>0</v>
      </c>
      <c r="M242" s="123">
        <v>0</v>
      </c>
      <c r="N242" s="123">
        <v>0</v>
      </c>
      <c r="O242" s="123">
        <v>0</v>
      </c>
      <c r="P242" s="123">
        <v>0</v>
      </c>
      <c r="Q242" s="123">
        <v>0</v>
      </c>
      <c r="R242" s="123">
        <v>0</v>
      </c>
      <c r="S242" s="123">
        <v>0</v>
      </c>
      <c r="T242" s="123">
        <v>0</v>
      </c>
      <c r="U242" s="123">
        <v>0</v>
      </c>
      <c r="V242" s="123">
        <v>0</v>
      </c>
      <c r="W242" s="123">
        <v>0</v>
      </c>
      <c r="X242" s="123">
        <v>0</v>
      </c>
      <c r="Y242" s="19"/>
      <c r="Z242" s="19"/>
      <c r="AA242" s="19"/>
      <c r="AB242" s="19"/>
      <c r="AC242" s="19"/>
      <c r="AD242" s="19"/>
      <c r="AE242" s="19"/>
      <c r="AF242" s="19"/>
      <c r="AG242" s="19"/>
      <c r="AH242" s="19"/>
      <c r="AI242" s="19"/>
    </row>
    <row r="243" spans="1:35" ht="30" x14ac:dyDescent="0.25">
      <c r="A243" s="119" t="s">
        <v>340</v>
      </c>
      <c r="B243" s="119" t="s">
        <v>339</v>
      </c>
      <c r="C243" s="119" t="s">
        <v>166</v>
      </c>
      <c r="D243" s="120" t="s">
        <v>1410</v>
      </c>
      <c r="E243" s="120" t="s">
        <v>1987</v>
      </c>
      <c r="F243" s="121" t="s">
        <v>1988</v>
      </c>
      <c r="G243" s="123">
        <v>0</v>
      </c>
      <c r="H243" s="123">
        <v>0</v>
      </c>
      <c r="I243" s="123">
        <v>0</v>
      </c>
      <c r="J243" s="123">
        <v>16694.13</v>
      </c>
      <c r="K243" s="123">
        <v>0</v>
      </c>
      <c r="L243" s="123">
        <v>0</v>
      </c>
      <c r="M243" s="123">
        <v>0</v>
      </c>
      <c r="N243" s="123">
        <v>0</v>
      </c>
      <c r="O243" s="123">
        <v>0</v>
      </c>
      <c r="P243" s="123">
        <v>0</v>
      </c>
      <c r="Q243" s="123">
        <v>0</v>
      </c>
      <c r="R243" s="123">
        <v>0</v>
      </c>
      <c r="S243" s="123">
        <v>0</v>
      </c>
      <c r="T243" s="123">
        <v>0</v>
      </c>
      <c r="U243" s="123">
        <v>0</v>
      </c>
      <c r="V243" s="123">
        <v>0</v>
      </c>
      <c r="W243" s="123">
        <v>0</v>
      </c>
      <c r="X243" s="123">
        <v>0</v>
      </c>
      <c r="Y243" s="19"/>
      <c r="Z243" s="19"/>
      <c r="AA243" s="19"/>
      <c r="AB243" s="19"/>
      <c r="AC243" s="19"/>
      <c r="AD243" s="19"/>
      <c r="AE243" s="19"/>
      <c r="AF243" s="19"/>
      <c r="AG243" s="19"/>
      <c r="AH243" s="19"/>
      <c r="AI243" s="19"/>
    </row>
    <row r="244" spans="1:35" ht="30" x14ac:dyDescent="0.25">
      <c r="A244" s="119" t="s">
        <v>340</v>
      </c>
      <c r="B244" s="119" t="s">
        <v>339</v>
      </c>
      <c r="C244" s="119" t="s">
        <v>166</v>
      </c>
      <c r="D244" s="120" t="s">
        <v>1410</v>
      </c>
      <c r="E244" s="120" t="s">
        <v>1989</v>
      </c>
      <c r="F244" s="121" t="s">
        <v>1990</v>
      </c>
      <c r="G244" s="123">
        <v>0</v>
      </c>
      <c r="H244" s="123">
        <v>0</v>
      </c>
      <c r="I244" s="123">
        <v>0</v>
      </c>
      <c r="J244" s="123">
        <v>7758.22</v>
      </c>
      <c r="K244" s="123">
        <v>0</v>
      </c>
      <c r="L244" s="123">
        <v>0</v>
      </c>
      <c r="M244" s="123">
        <v>0</v>
      </c>
      <c r="N244" s="123">
        <v>0</v>
      </c>
      <c r="O244" s="123">
        <v>0</v>
      </c>
      <c r="P244" s="123">
        <v>0</v>
      </c>
      <c r="Q244" s="123">
        <v>0</v>
      </c>
      <c r="R244" s="123">
        <v>0</v>
      </c>
      <c r="S244" s="123">
        <v>0</v>
      </c>
      <c r="T244" s="123">
        <v>0</v>
      </c>
      <c r="U244" s="123">
        <v>0</v>
      </c>
      <c r="V244" s="123">
        <v>0</v>
      </c>
      <c r="W244" s="123">
        <v>0</v>
      </c>
      <c r="X244" s="123">
        <v>0</v>
      </c>
      <c r="Y244" s="19"/>
      <c r="Z244" s="19"/>
      <c r="AA244" s="19"/>
      <c r="AB244" s="19"/>
      <c r="AC244" s="19"/>
      <c r="AD244" s="19"/>
      <c r="AE244" s="19"/>
      <c r="AF244" s="19"/>
      <c r="AG244" s="19"/>
      <c r="AH244" s="19"/>
      <c r="AI244" s="19"/>
    </row>
    <row r="245" spans="1:35" ht="30" x14ac:dyDescent="0.25">
      <c r="A245" s="119" t="s">
        <v>340</v>
      </c>
      <c r="B245" s="119" t="s">
        <v>339</v>
      </c>
      <c r="C245" s="119" t="s">
        <v>166</v>
      </c>
      <c r="D245" s="120" t="s">
        <v>1412</v>
      </c>
      <c r="E245" s="120" t="s">
        <v>1991</v>
      </c>
      <c r="F245" s="121" t="s">
        <v>1992</v>
      </c>
      <c r="G245" s="123">
        <v>0</v>
      </c>
      <c r="H245" s="123">
        <v>0</v>
      </c>
      <c r="I245" s="123">
        <v>0</v>
      </c>
      <c r="J245" s="123">
        <v>41228.53</v>
      </c>
      <c r="K245" s="123">
        <v>0</v>
      </c>
      <c r="L245" s="123">
        <v>0</v>
      </c>
      <c r="M245" s="123">
        <v>0</v>
      </c>
      <c r="N245" s="123">
        <v>0</v>
      </c>
      <c r="O245" s="123">
        <v>0</v>
      </c>
      <c r="P245" s="123">
        <v>0</v>
      </c>
      <c r="Q245" s="123">
        <v>0</v>
      </c>
      <c r="R245" s="123">
        <v>0</v>
      </c>
      <c r="S245" s="123">
        <v>0</v>
      </c>
      <c r="T245" s="123">
        <v>0</v>
      </c>
      <c r="U245" s="123">
        <v>0</v>
      </c>
      <c r="V245" s="123">
        <v>0</v>
      </c>
      <c r="W245" s="123">
        <v>0</v>
      </c>
      <c r="X245" s="123">
        <v>0</v>
      </c>
      <c r="Y245" s="19"/>
      <c r="Z245" s="19"/>
      <c r="AA245" s="19"/>
      <c r="AB245" s="19"/>
      <c r="AC245" s="19"/>
      <c r="AD245" s="19"/>
      <c r="AE245" s="19"/>
      <c r="AF245" s="19"/>
      <c r="AG245" s="19"/>
      <c r="AH245" s="19"/>
      <c r="AI245" s="19"/>
    </row>
    <row r="246" spans="1:35" ht="30" x14ac:dyDescent="0.25">
      <c r="A246" s="120" t="s">
        <v>340</v>
      </c>
      <c r="B246" s="120" t="s">
        <v>339</v>
      </c>
      <c r="C246" s="120" t="s">
        <v>166</v>
      </c>
      <c r="D246" s="120" t="s">
        <v>1412</v>
      </c>
      <c r="E246" s="120" t="s">
        <v>1981</v>
      </c>
      <c r="F246" s="121" t="s">
        <v>1982</v>
      </c>
      <c r="G246" s="123">
        <v>0</v>
      </c>
      <c r="H246" s="123">
        <v>0</v>
      </c>
      <c r="I246" s="123">
        <v>0</v>
      </c>
      <c r="J246" s="123">
        <v>14883</v>
      </c>
      <c r="K246" s="123">
        <v>0</v>
      </c>
      <c r="L246" s="123">
        <v>0</v>
      </c>
      <c r="M246" s="123">
        <v>0</v>
      </c>
      <c r="N246" s="123">
        <v>0</v>
      </c>
      <c r="O246" s="123">
        <v>0</v>
      </c>
      <c r="P246" s="123">
        <v>0</v>
      </c>
      <c r="Q246" s="123">
        <v>0</v>
      </c>
      <c r="R246" s="123">
        <v>0</v>
      </c>
      <c r="S246" s="123">
        <v>0</v>
      </c>
      <c r="T246" s="123">
        <v>0</v>
      </c>
      <c r="U246" s="123">
        <v>0</v>
      </c>
      <c r="V246" s="123">
        <v>0</v>
      </c>
      <c r="W246" s="123">
        <v>0</v>
      </c>
      <c r="X246" s="123">
        <v>0</v>
      </c>
      <c r="Y246" s="19"/>
      <c r="Z246" s="19"/>
      <c r="AA246" s="19"/>
      <c r="AB246" s="19"/>
      <c r="AC246" s="19"/>
      <c r="AD246" s="19"/>
      <c r="AE246" s="19"/>
      <c r="AF246" s="19"/>
      <c r="AG246" s="19"/>
      <c r="AH246" s="19"/>
      <c r="AI246" s="19"/>
    </row>
    <row r="247" spans="1:35" ht="30" x14ac:dyDescent="0.25">
      <c r="A247" s="119" t="s">
        <v>340</v>
      </c>
      <c r="B247" s="119" t="s">
        <v>339</v>
      </c>
      <c r="C247" s="119" t="s">
        <v>166</v>
      </c>
      <c r="D247" s="120" t="s">
        <v>1412</v>
      </c>
      <c r="E247" s="120" t="s">
        <v>1993</v>
      </c>
      <c r="F247" s="121" t="s">
        <v>1994</v>
      </c>
      <c r="G247" s="123">
        <v>0</v>
      </c>
      <c r="H247" s="123">
        <v>0</v>
      </c>
      <c r="I247" s="123">
        <v>0</v>
      </c>
      <c r="J247" s="123">
        <v>59625.47</v>
      </c>
      <c r="K247" s="123">
        <v>0</v>
      </c>
      <c r="L247" s="123">
        <v>0</v>
      </c>
      <c r="M247" s="123">
        <v>0</v>
      </c>
      <c r="N247" s="123">
        <v>0</v>
      </c>
      <c r="O247" s="123">
        <v>0</v>
      </c>
      <c r="P247" s="123">
        <v>0</v>
      </c>
      <c r="Q247" s="123">
        <v>0</v>
      </c>
      <c r="R247" s="123">
        <v>0</v>
      </c>
      <c r="S247" s="123">
        <v>0</v>
      </c>
      <c r="T247" s="123">
        <v>0</v>
      </c>
      <c r="U247" s="123">
        <v>0</v>
      </c>
      <c r="V247" s="123">
        <v>0</v>
      </c>
      <c r="W247" s="123">
        <v>0</v>
      </c>
      <c r="X247" s="123">
        <v>0</v>
      </c>
      <c r="Y247" s="19"/>
      <c r="Z247" s="19"/>
      <c r="AA247" s="19"/>
      <c r="AB247" s="19"/>
      <c r="AC247" s="19"/>
      <c r="AD247" s="19"/>
      <c r="AE247" s="19"/>
      <c r="AF247" s="19"/>
      <c r="AG247" s="19"/>
      <c r="AH247" s="19"/>
      <c r="AI247" s="19"/>
    </row>
    <row r="248" spans="1:35" ht="30" x14ac:dyDescent="0.25">
      <c r="A248" s="119" t="s">
        <v>340</v>
      </c>
      <c r="B248" s="119" t="s">
        <v>339</v>
      </c>
      <c r="C248" s="119" t="s">
        <v>166</v>
      </c>
      <c r="D248" s="120" t="s">
        <v>1414</v>
      </c>
      <c r="E248" s="120" t="s">
        <v>1941</v>
      </c>
      <c r="F248" s="121" t="s">
        <v>1833</v>
      </c>
      <c r="G248" s="123">
        <v>0</v>
      </c>
      <c r="H248" s="123">
        <v>0</v>
      </c>
      <c r="I248" s="123">
        <v>0</v>
      </c>
      <c r="J248" s="123">
        <v>12485.48</v>
      </c>
      <c r="K248" s="123">
        <v>0</v>
      </c>
      <c r="L248" s="123">
        <v>0</v>
      </c>
      <c r="M248" s="123">
        <v>0</v>
      </c>
      <c r="N248" s="123">
        <v>0</v>
      </c>
      <c r="O248" s="123">
        <v>0</v>
      </c>
      <c r="P248" s="123">
        <v>0</v>
      </c>
      <c r="Q248" s="123">
        <v>0</v>
      </c>
      <c r="R248" s="123">
        <v>0</v>
      </c>
      <c r="S248" s="123">
        <v>0</v>
      </c>
      <c r="T248" s="123">
        <v>0</v>
      </c>
      <c r="U248" s="123">
        <v>0</v>
      </c>
      <c r="V248" s="123">
        <v>0</v>
      </c>
      <c r="W248" s="123">
        <v>0</v>
      </c>
      <c r="X248" s="123">
        <v>0</v>
      </c>
      <c r="Y248" s="19"/>
      <c r="Z248" s="19"/>
      <c r="AA248" s="19"/>
      <c r="AB248" s="19"/>
      <c r="AC248" s="19"/>
      <c r="AD248" s="19"/>
      <c r="AE248" s="19"/>
      <c r="AF248" s="19"/>
      <c r="AG248" s="19"/>
      <c r="AH248" s="19"/>
      <c r="AI248" s="19"/>
    </row>
    <row r="249" spans="1:35" ht="30" x14ac:dyDescent="0.25">
      <c r="A249" s="119" t="s">
        <v>340</v>
      </c>
      <c r="B249" s="119" t="s">
        <v>339</v>
      </c>
      <c r="C249" s="119" t="s">
        <v>166</v>
      </c>
      <c r="D249" s="120" t="s">
        <v>1414</v>
      </c>
      <c r="E249" s="120" t="s">
        <v>1943</v>
      </c>
      <c r="F249" s="121" t="s">
        <v>1944</v>
      </c>
      <c r="G249" s="123">
        <v>0</v>
      </c>
      <c r="H249" s="123">
        <v>0</v>
      </c>
      <c r="I249" s="123">
        <v>0</v>
      </c>
      <c r="J249" s="123">
        <v>2157.6999999999998</v>
      </c>
      <c r="K249" s="123">
        <v>0</v>
      </c>
      <c r="L249" s="123">
        <v>0</v>
      </c>
      <c r="M249" s="123">
        <v>0</v>
      </c>
      <c r="N249" s="123">
        <v>0</v>
      </c>
      <c r="O249" s="123">
        <v>0</v>
      </c>
      <c r="P249" s="123">
        <v>0</v>
      </c>
      <c r="Q249" s="123">
        <v>0</v>
      </c>
      <c r="R249" s="123">
        <v>0</v>
      </c>
      <c r="S249" s="123">
        <v>0</v>
      </c>
      <c r="T249" s="123">
        <v>0</v>
      </c>
      <c r="U249" s="123">
        <v>0</v>
      </c>
      <c r="V249" s="123">
        <v>0</v>
      </c>
      <c r="W249" s="123">
        <v>0</v>
      </c>
      <c r="X249" s="123">
        <v>0</v>
      </c>
      <c r="Y249" s="19"/>
      <c r="Z249" s="19"/>
      <c r="AA249" s="19"/>
      <c r="AB249" s="19"/>
      <c r="AC249" s="19"/>
      <c r="AD249" s="19"/>
      <c r="AE249" s="19"/>
      <c r="AF249" s="19"/>
      <c r="AG249" s="19"/>
      <c r="AH249" s="19"/>
      <c r="AI249" s="19"/>
    </row>
    <row r="250" spans="1:35" ht="30" x14ac:dyDescent="0.25">
      <c r="A250" s="119" t="s">
        <v>340</v>
      </c>
      <c r="B250" s="119" t="s">
        <v>339</v>
      </c>
      <c r="C250" s="119" t="s">
        <v>166</v>
      </c>
      <c r="D250" s="120" t="s">
        <v>1414</v>
      </c>
      <c r="E250" s="120" t="s">
        <v>1995</v>
      </c>
      <c r="F250" s="121" t="s">
        <v>1996</v>
      </c>
      <c r="G250" s="123">
        <v>0</v>
      </c>
      <c r="H250" s="123">
        <v>0</v>
      </c>
      <c r="I250" s="123">
        <v>0</v>
      </c>
      <c r="J250" s="123">
        <v>14883</v>
      </c>
      <c r="K250" s="123">
        <v>0</v>
      </c>
      <c r="L250" s="123">
        <v>0</v>
      </c>
      <c r="M250" s="123">
        <v>0</v>
      </c>
      <c r="N250" s="123">
        <v>0</v>
      </c>
      <c r="O250" s="123">
        <v>0</v>
      </c>
      <c r="P250" s="123">
        <v>0</v>
      </c>
      <c r="Q250" s="123">
        <v>0</v>
      </c>
      <c r="R250" s="123">
        <v>0</v>
      </c>
      <c r="S250" s="123">
        <v>0</v>
      </c>
      <c r="T250" s="123">
        <v>0</v>
      </c>
      <c r="U250" s="123">
        <v>0</v>
      </c>
      <c r="V250" s="123">
        <v>0</v>
      </c>
      <c r="W250" s="123">
        <v>0</v>
      </c>
      <c r="X250" s="123">
        <v>0</v>
      </c>
      <c r="Y250" s="19"/>
      <c r="Z250" s="19"/>
      <c r="AA250" s="19"/>
      <c r="AB250" s="19"/>
      <c r="AC250" s="19"/>
      <c r="AD250" s="19"/>
      <c r="AE250" s="19"/>
      <c r="AF250" s="19"/>
      <c r="AG250" s="19"/>
      <c r="AH250" s="19"/>
      <c r="AI250" s="19"/>
    </row>
    <row r="251" spans="1:35" ht="30" x14ac:dyDescent="0.25">
      <c r="A251" s="119" t="s">
        <v>340</v>
      </c>
      <c r="B251" s="119" t="s">
        <v>339</v>
      </c>
      <c r="C251" s="119" t="s">
        <v>166</v>
      </c>
      <c r="D251" s="120" t="s">
        <v>1404</v>
      </c>
      <c r="E251" s="120" t="s">
        <v>2587</v>
      </c>
      <c r="F251" s="121" t="s">
        <v>1982</v>
      </c>
      <c r="G251" s="123">
        <v>0</v>
      </c>
      <c r="H251" s="123">
        <v>0</v>
      </c>
      <c r="I251" s="123">
        <v>0</v>
      </c>
      <c r="J251" s="123">
        <v>0</v>
      </c>
      <c r="K251" s="123">
        <v>15315.52</v>
      </c>
      <c r="L251" s="123">
        <v>0</v>
      </c>
      <c r="M251" s="123">
        <v>0</v>
      </c>
      <c r="N251" s="123">
        <v>0</v>
      </c>
      <c r="O251" s="123">
        <v>0</v>
      </c>
      <c r="P251" s="123">
        <v>0</v>
      </c>
      <c r="Q251" s="123">
        <v>0</v>
      </c>
      <c r="R251" s="123">
        <v>0</v>
      </c>
      <c r="S251" s="123">
        <v>0</v>
      </c>
      <c r="T251" s="123">
        <v>0</v>
      </c>
      <c r="U251" s="123">
        <v>15315.52</v>
      </c>
      <c r="V251" s="123">
        <v>0</v>
      </c>
      <c r="W251" s="123">
        <v>0</v>
      </c>
      <c r="X251" s="123">
        <v>0</v>
      </c>
      <c r="Y251" s="19"/>
      <c r="Z251" s="19"/>
      <c r="AA251" s="19"/>
      <c r="AB251" s="19"/>
      <c r="AC251" s="19"/>
      <c r="AD251" s="19"/>
      <c r="AE251" s="19"/>
      <c r="AF251" s="19"/>
      <c r="AG251" s="19"/>
      <c r="AH251" s="19"/>
      <c r="AI251" s="19"/>
    </row>
    <row r="252" spans="1:35" ht="30" x14ac:dyDescent="0.25">
      <c r="A252" s="119" t="s">
        <v>340</v>
      </c>
      <c r="B252" s="119" t="s">
        <v>339</v>
      </c>
      <c r="C252" s="119" t="s">
        <v>166</v>
      </c>
      <c r="D252" s="120" t="s">
        <v>1404</v>
      </c>
      <c r="E252" s="120" t="s">
        <v>2588</v>
      </c>
      <c r="F252" s="121" t="s">
        <v>2589</v>
      </c>
      <c r="G252" s="123">
        <v>0</v>
      </c>
      <c r="H252" s="123">
        <v>0</v>
      </c>
      <c r="I252" s="123">
        <v>0</v>
      </c>
      <c r="J252" s="123">
        <v>0</v>
      </c>
      <c r="K252" s="123">
        <v>104204.46</v>
      </c>
      <c r="L252" s="123">
        <v>104204.46</v>
      </c>
      <c r="M252" s="123">
        <v>104204.46</v>
      </c>
      <c r="N252" s="123">
        <v>25813.49</v>
      </c>
      <c r="O252" s="123">
        <v>42446.080000000002</v>
      </c>
      <c r="P252" s="123">
        <v>42446.080000000002</v>
      </c>
      <c r="Q252" s="123">
        <v>42446.080000000002</v>
      </c>
      <c r="R252" s="123">
        <v>0</v>
      </c>
      <c r="S252" s="123">
        <v>0</v>
      </c>
      <c r="T252" s="123">
        <v>0</v>
      </c>
      <c r="U252" s="123">
        <v>149684.48000000001</v>
      </c>
      <c r="V252" s="123">
        <v>149684.48000000001</v>
      </c>
      <c r="W252" s="123">
        <v>149684.48000000001</v>
      </c>
      <c r="X252" s="123">
        <v>28847.43</v>
      </c>
      <c r="Y252" s="19"/>
      <c r="Z252" s="19"/>
      <c r="AA252" s="19"/>
      <c r="AB252" s="19"/>
      <c r="AC252" s="19"/>
      <c r="AD252" s="19"/>
      <c r="AE252" s="19"/>
      <c r="AF252" s="19"/>
      <c r="AG252" s="19"/>
      <c r="AH252" s="19"/>
      <c r="AI252" s="19"/>
    </row>
    <row r="253" spans="1:35" ht="30" x14ac:dyDescent="0.25">
      <c r="A253" s="119" t="s">
        <v>340</v>
      </c>
      <c r="B253" s="119" t="s">
        <v>339</v>
      </c>
      <c r="C253" s="119" t="s">
        <v>166</v>
      </c>
      <c r="D253" s="120" t="s">
        <v>1404</v>
      </c>
      <c r="E253" s="120" t="s">
        <v>2655</v>
      </c>
      <c r="F253" s="121" t="s">
        <v>2656</v>
      </c>
      <c r="G253" s="123">
        <v>0</v>
      </c>
      <c r="H253" s="123">
        <v>0</v>
      </c>
      <c r="I253" s="123">
        <v>0</v>
      </c>
      <c r="J253" s="123">
        <v>0</v>
      </c>
      <c r="K253" s="123">
        <v>400000</v>
      </c>
      <c r="L253" s="123">
        <v>0</v>
      </c>
      <c r="M253" s="123">
        <v>0</v>
      </c>
      <c r="N253" s="123">
        <v>0</v>
      </c>
      <c r="O253" s="123">
        <v>100000</v>
      </c>
      <c r="P253" s="123">
        <v>0</v>
      </c>
      <c r="Q253" s="123">
        <v>0</v>
      </c>
      <c r="R253" s="123">
        <v>0</v>
      </c>
      <c r="S253" s="123">
        <v>0</v>
      </c>
      <c r="T253" s="123">
        <v>0</v>
      </c>
      <c r="U253" s="123">
        <v>500000</v>
      </c>
      <c r="V253" s="123">
        <v>0</v>
      </c>
      <c r="W253" s="123">
        <v>0</v>
      </c>
      <c r="X253" s="123">
        <v>0</v>
      </c>
      <c r="Y253" s="19"/>
      <c r="Z253" s="19"/>
      <c r="AA253" s="19"/>
      <c r="AB253" s="19"/>
      <c r="AC253" s="19"/>
      <c r="AD253" s="19"/>
      <c r="AE253" s="19"/>
      <c r="AF253" s="19"/>
      <c r="AG253" s="19"/>
      <c r="AH253" s="19"/>
      <c r="AI253" s="19"/>
    </row>
    <row r="254" spans="1:35" ht="30" x14ac:dyDescent="0.25">
      <c r="A254" s="119" t="s">
        <v>340</v>
      </c>
      <c r="B254" s="119" t="s">
        <v>339</v>
      </c>
      <c r="C254" s="119" t="s">
        <v>166</v>
      </c>
      <c r="D254" s="120" t="s">
        <v>1404</v>
      </c>
      <c r="E254" s="120" t="s">
        <v>2657</v>
      </c>
      <c r="F254" s="121" t="s">
        <v>2658</v>
      </c>
      <c r="G254" s="123">
        <v>0</v>
      </c>
      <c r="H254" s="123">
        <v>0</v>
      </c>
      <c r="I254" s="123">
        <v>0</v>
      </c>
      <c r="J254" s="123">
        <v>0</v>
      </c>
      <c r="K254" s="123">
        <v>1000000</v>
      </c>
      <c r="L254" s="123">
        <v>1000000</v>
      </c>
      <c r="M254" s="123">
        <v>0</v>
      </c>
      <c r="N254" s="123">
        <v>0</v>
      </c>
      <c r="O254" s="123">
        <v>570000</v>
      </c>
      <c r="P254" s="123">
        <v>570000</v>
      </c>
      <c r="Q254" s="123">
        <v>0</v>
      </c>
      <c r="R254" s="123">
        <v>0</v>
      </c>
      <c r="S254" s="123">
        <v>0</v>
      </c>
      <c r="T254" s="123">
        <v>0</v>
      </c>
      <c r="U254" s="123">
        <v>1570000</v>
      </c>
      <c r="V254" s="123">
        <v>1570000</v>
      </c>
      <c r="W254" s="123">
        <v>0</v>
      </c>
      <c r="X254" s="123">
        <v>0</v>
      </c>
      <c r="Y254" s="19"/>
      <c r="Z254" s="19"/>
      <c r="AA254" s="19"/>
      <c r="AB254" s="19"/>
      <c r="AC254" s="19"/>
      <c r="AD254" s="19"/>
      <c r="AE254" s="19"/>
      <c r="AF254" s="19"/>
      <c r="AG254" s="19"/>
      <c r="AH254" s="19"/>
      <c r="AI254" s="19"/>
    </row>
    <row r="255" spans="1:35" ht="30" x14ac:dyDescent="0.25">
      <c r="A255" s="119" t="s">
        <v>340</v>
      </c>
      <c r="B255" s="119" t="s">
        <v>339</v>
      </c>
      <c r="C255" s="119" t="s">
        <v>166</v>
      </c>
      <c r="D255" s="120" t="s">
        <v>1406</v>
      </c>
      <c r="E255" s="120" t="s">
        <v>2659</v>
      </c>
      <c r="F255" s="121" t="s">
        <v>2660</v>
      </c>
      <c r="G255" s="123">
        <v>0</v>
      </c>
      <c r="H255" s="123">
        <v>0</v>
      </c>
      <c r="I255" s="123">
        <v>0</v>
      </c>
      <c r="J255" s="123">
        <v>0</v>
      </c>
      <c r="K255" s="123">
        <v>34820.800000000003</v>
      </c>
      <c r="L255" s="123">
        <v>0</v>
      </c>
      <c r="M255" s="123">
        <v>0</v>
      </c>
      <c r="N255" s="123">
        <v>0</v>
      </c>
      <c r="O255" s="123">
        <v>0</v>
      </c>
      <c r="P255" s="123">
        <v>0</v>
      </c>
      <c r="Q255" s="123">
        <v>0</v>
      </c>
      <c r="R255" s="123">
        <v>0</v>
      </c>
      <c r="S255" s="123">
        <v>0</v>
      </c>
      <c r="T255" s="123">
        <v>0</v>
      </c>
      <c r="U255" s="123">
        <v>34820.800000000003</v>
      </c>
      <c r="V255" s="123">
        <v>0</v>
      </c>
      <c r="W255" s="123">
        <v>0</v>
      </c>
      <c r="X255" s="123">
        <v>0</v>
      </c>
      <c r="Y255" s="19"/>
      <c r="Z255" s="19"/>
      <c r="AA255" s="19"/>
      <c r="AB255" s="19"/>
      <c r="AC255" s="19"/>
      <c r="AD255" s="19"/>
      <c r="AE255" s="19"/>
      <c r="AF255" s="19"/>
      <c r="AG255" s="19"/>
      <c r="AH255" s="19"/>
      <c r="AI255" s="19"/>
    </row>
    <row r="256" spans="1:35" ht="30" x14ac:dyDescent="0.25">
      <c r="A256" s="119" t="s">
        <v>340</v>
      </c>
      <c r="B256" s="119" t="s">
        <v>339</v>
      </c>
      <c r="C256" s="119" t="s">
        <v>166</v>
      </c>
      <c r="D256" s="120" t="s">
        <v>1406</v>
      </c>
      <c r="E256" s="120" t="s">
        <v>2587</v>
      </c>
      <c r="F256" s="121" t="s">
        <v>1982</v>
      </c>
      <c r="G256" s="123">
        <v>0</v>
      </c>
      <c r="H256" s="123">
        <v>0</v>
      </c>
      <c r="I256" s="123">
        <v>0</v>
      </c>
      <c r="J256" s="123">
        <v>0</v>
      </c>
      <c r="K256" s="123">
        <v>35000</v>
      </c>
      <c r="L256" s="123">
        <v>0</v>
      </c>
      <c r="M256" s="123">
        <v>0</v>
      </c>
      <c r="N256" s="123">
        <v>0</v>
      </c>
      <c r="O256" s="123">
        <v>0</v>
      </c>
      <c r="P256" s="123">
        <v>0</v>
      </c>
      <c r="Q256" s="123">
        <v>0</v>
      </c>
      <c r="R256" s="123">
        <v>0</v>
      </c>
      <c r="S256" s="123">
        <v>0</v>
      </c>
      <c r="T256" s="123">
        <v>0</v>
      </c>
      <c r="U256" s="123">
        <v>35000</v>
      </c>
      <c r="V256" s="123">
        <v>0</v>
      </c>
      <c r="W256" s="123">
        <v>0</v>
      </c>
      <c r="X256" s="123">
        <v>0</v>
      </c>
      <c r="Y256" s="19"/>
      <c r="Z256" s="19"/>
      <c r="AA256" s="19"/>
      <c r="AB256" s="19"/>
      <c r="AC256" s="19"/>
      <c r="AD256" s="19"/>
      <c r="AE256" s="19"/>
      <c r="AF256" s="19"/>
      <c r="AG256" s="19"/>
      <c r="AH256" s="19"/>
      <c r="AI256" s="19"/>
    </row>
    <row r="257" spans="1:35" ht="30" x14ac:dyDescent="0.25">
      <c r="A257" s="119" t="s">
        <v>340</v>
      </c>
      <c r="B257" s="119" t="s">
        <v>339</v>
      </c>
      <c r="C257" s="119" t="s">
        <v>166</v>
      </c>
      <c r="D257" s="120" t="s">
        <v>1406</v>
      </c>
      <c r="E257" s="120" t="s">
        <v>2588</v>
      </c>
      <c r="F257" s="121" t="s">
        <v>2589</v>
      </c>
      <c r="G257" s="123">
        <v>0</v>
      </c>
      <c r="H257" s="123">
        <v>0</v>
      </c>
      <c r="I257" s="123">
        <v>0</v>
      </c>
      <c r="J257" s="123">
        <v>0</v>
      </c>
      <c r="K257" s="123">
        <v>127206.39999999999</v>
      </c>
      <c r="L257" s="123">
        <v>127206.39999999999</v>
      </c>
      <c r="M257" s="123">
        <v>127206.39999999999</v>
      </c>
      <c r="N257" s="123">
        <v>7635.19</v>
      </c>
      <c r="O257" s="123">
        <v>0</v>
      </c>
      <c r="P257" s="123">
        <v>0</v>
      </c>
      <c r="Q257" s="123">
        <v>0</v>
      </c>
      <c r="R257" s="123">
        <v>0</v>
      </c>
      <c r="S257" s="123">
        <v>0</v>
      </c>
      <c r="T257" s="123">
        <v>0</v>
      </c>
      <c r="U257" s="123">
        <v>127206.39999999999</v>
      </c>
      <c r="V257" s="123">
        <v>127206.39999999999</v>
      </c>
      <c r="W257" s="123">
        <v>127206.39999999999</v>
      </c>
      <c r="X257" s="123">
        <v>7635.19</v>
      </c>
      <c r="Y257" s="19"/>
      <c r="Z257" s="19"/>
      <c r="AA257" s="19"/>
      <c r="AB257" s="19"/>
      <c r="AC257" s="19"/>
      <c r="AD257" s="19"/>
      <c r="AE257" s="19"/>
      <c r="AF257" s="19"/>
      <c r="AG257" s="19"/>
      <c r="AH257" s="19"/>
      <c r="AI257" s="19"/>
    </row>
    <row r="258" spans="1:35" ht="30" x14ac:dyDescent="0.25">
      <c r="A258" s="120" t="s">
        <v>340</v>
      </c>
      <c r="B258" s="120" t="s">
        <v>339</v>
      </c>
      <c r="C258" s="120" t="s">
        <v>166</v>
      </c>
      <c r="D258" s="120" t="s">
        <v>1406</v>
      </c>
      <c r="E258" s="120" t="s">
        <v>2657</v>
      </c>
      <c r="F258" s="121" t="s">
        <v>2658</v>
      </c>
      <c r="G258" s="123">
        <v>0</v>
      </c>
      <c r="H258" s="123">
        <v>0</v>
      </c>
      <c r="I258" s="123">
        <v>0</v>
      </c>
      <c r="J258" s="123">
        <v>0</v>
      </c>
      <c r="K258" s="123">
        <v>565000</v>
      </c>
      <c r="L258" s="123">
        <v>565000</v>
      </c>
      <c r="M258" s="123">
        <v>0</v>
      </c>
      <c r="N258" s="123">
        <v>0</v>
      </c>
      <c r="O258" s="123">
        <v>700000</v>
      </c>
      <c r="P258" s="123">
        <v>700000</v>
      </c>
      <c r="Q258" s="123">
        <v>0</v>
      </c>
      <c r="R258" s="123">
        <v>0</v>
      </c>
      <c r="S258" s="123">
        <v>0</v>
      </c>
      <c r="T258" s="123">
        <v>0</v>
      </c>
      <c r="U258" s="123">
        <v>1265000</v>
      </c>
      <c r="V258" s="123">
        <v>1265000</v>
      </c>
      <c r="W258" s="123">
        <v>0</v>
      </c>
      <c r="X258" s="123">
        <v>0</v>
      </c>
      <c r="Y258" s="19"/>
      <c r="Z258" s="19"/>
      <c r="AA258" s="19"/>
      <c r="AB258" s="19"/>
      <c r="AC258" s="19"/>
      <c r="AD258" s="19"/>
      <c r="AE258" s="19"/>
      <c r="AF258" s="19"/>
      <c r="AG258" s="19"/>
      <c r="AH258" s="19"/>
      <c r="AI258" s="19"/>
    </row>
    <row r="259" spans="1:35" ht="30" x14ac:dyDescent="0.25">
      <c r="A259" s="119" t="s">
        <v>340</v>
      </c>
      <c r="B259" s="119" t="s">
        <v>339</v>
      </c>
      <c r="C259" s="119" t="s">
        <v>166</v>
      </c>
      <c r="D259" s="120" t="s">
        <v>1408</v>
      </c>
      <c r="E259" s="120" t="s">
        <v>2587</v>
      </c>
      <c r="F259" s="121" t="s">
        <v>1982</v>
      </c>
      <c r="G259" s="123">
        <v>0</v>
      </c>
      <c r="H259" s="123">
        <v>0</v>
      </c>
      <c r="I259" s="123">
        <v>0</v>
      </c>
      <c r="J259" s="123">
        <v>0</v>
      </c>
      <c r="K259" s="123">
        <v>30388.48</v>
      </c>
      <c r="L259" s="123">
        <v>0</v>
      </c>
      <c r="M259" s="123">
        <v>0</v>
      </c>
      <c r="N259" s="123">
        <v>0</v>
      </c>
      <c r="O259" s="123">
        <v>0</v>
      </c>
      <c r="P259" s="123">
        <v>0</v>
      </c>
      <c r="Q259" s="123">
        <v>0</v>
      </c>
      <c r="R259" s="123">
        <v>0</v>
      </c>
      <c r="S259" s="123">
        <v>0</v>
      </c>
      <c r="T259" s="123">
        <v>0</v>
      </c>
      <c r="U259" s="123">
        <v>30388.48</v>
      </c>
      <c r="V259" s="123">
        <v>0</v>
      </c>
      <c r="W259" s="123">
        <v>0</v>
      </c>
      <c r="X259" s="123">
        <v>0</v>
      </c>
      <c r="Y259" s="19"/>
      <c r="Z259" s="19"/>
      <c r="AA259" s="19"/>
      <c r="AB259" s="19"/>
      <c r="AC259" s="19"/>
      <c r="AD259" s="19"/>
      <c r="AE259" s="19"/>
      <c r="AF259" s="19"/>
      <c r="AG259" s="19"/>
      <c r="AH259" s="19"/>
      <c r="AI259" s="19"/>
    </row>
    <row r="260" spans="1:35" ht="30" x14ac:dyDescent="0.25">
      <c r="A260" s="119" t="s">
        <v>340</v>
      </c>
      <c r="B260" s="119" t="s">
        <v>339</v>
      </c>
      <c r="C260" s="119" t="s">
        <v>166</v>
      </c>
      <c r="D260" s="120" t="s">
        <v>1408</v>
      </c>
      <c r="E260" s="120" t="s">
        <v>2588</v>
      </c>
      <c r="F260" s="121" t="s">
        <v>2589</v>
      </c>
      <c r="G260" s="123">
        <v>0</v>
      </c>
      <c r="H260" s="123">
        <v>0</v>
      </c>
      <c r="I260" s="123">
        <v>0</v>
      </c>
      <c r="J260" s="123">
        <v>0</v>
      </c>
      <c r="K260" s="123">
        <v>18128.02</v>
      </c>
      <c r="L260" s="123">
        <v>18128.02</v>
      </c>
      <c r="M260" s="123">
        <v>18128.02</v>
      </c>
      <c r="N260" s="123">
        <v>6308.8</v>
      </c>
      <c r="O260" s="123">
        <v>18169.919999999998</v>
      </c>
      <c r="P260" s="123">
        <v>18169.919999999998</v>
      </c>
      <c r="Q260" s="123">
        <v>18169.919999999998</v>
      </c>
      <c r="R260" s="123">
        <v>0</v>
      </c>
      <c r="S260" s="123">
        <v>0</v>
      </c>
      <c r="T260" s="123">
        <v>0</v>
      </c>
      <c r="U260" s="123">
        <v>42405.120000000003</v>
      </c>
      <c r="V260" s="123">
        <v>42405.120000000003</v>
      </c>
      <c r="W260" s="123">
        <v>42405.120000000003</v>
      </c>
      <c r="X260" s="123">
        <v>12415.98</v>
      </c>
      <c r="Y260" s="19"/>
      <c r="Z260" s="19"/>
      <c r="AA260" s="19"/>
      <c r="AB260" s="19"/>
      <c r="AC260" s="19"/>
      <c r="AD260" s="19"/>
      <c r="AE260" s="19"/>
      <c r="AF260" s="19"/>
      <c r="AG260" s="19"/>
      <c r="AH260" s="19"/>
      <c r="AI260" s="19"/>
    </row>
    <row r="261" spans="1:35" ht="30" x14ac:dyDescent="0.25">
      <c r="A261" s="119" t="s">
        <v>340</v>
      </c>
      <c r="B261" s="119" t="s">
        <v>339</v>
      </c>
      <c r="C261" s="119" t="s">
        <v>166</v>
      </c>
      <c r="D261" s="120" t="s">
        <v>1410</v>
      </c>
      <c r="E261" s="120" t="s">
        <v>2590</v>
      </c>
      <c r="F261" s="121" t="s">
        <v>2591</v>
      </c>
      <c r="G261" s="123">
        <v>0</v>
      </c>
      <c r="H261" s="123">
        <v>0</v>
      </c>
      <c r="I261" s="123">
        <v>0</v>
      </c>
      <c r="J261" s="123">
        <v>0</v>
      </c>
      <c r="K261" s="123">
        <v>16806.650000000001</v>
      </c>
      <c r="L261" s="123">
        <v>16806.650000000001</v>
      </c>
      <c r="M261" s="123">
        <v>16806.650000000001</v>
      </c>
      <c r="N261" s="123">
        <v>258.54000000000002</v>
      </c>
      <c r="O261" s="123">
        <v>10840.99</v>
      </c>
      <c r="P261" s="123">
        <v>10840.99</v>
      </c>
      <c r="Q261" s="123">
        <v>10840.99</v>
      </c>
      <c r="R261" s="123">
        <v>0</v>
      </c>
      <c r="S261" s="123">
        <v>0</v>
      </c>
      <c r="T261" s="123">
        <v>0</v>
      </c>
      <c r="U261" s="123">
        <v>32522.98</v>
      </c>
      <c r="V261" s="123">
        <v>32522.98</v>
      </c>
      <c r="W261" s="123">
        <v>32522.98</v>
      </c>
      <c r="X261" s="123">
        <v>5133.88</v>
      </c>
      <c r="Y261" s="19"/>
      <c r="Z261" s="19"/>
      <c r="AA261" s="19"/>
      <c r="AB261" s="19"/>
      <c r="AC261" s="19"/>
      <c r="AD261" s="19"/>
      <c r="AE261" s="19"/>
      <c r="AF261" s="19"/>
      <c r="AG261" s="19"/>
      <c r="AH261" s="19"/>
      <c r="AI261" s="19"/>
    </row>
    <row r="262" spans="1:35" ht="30" x14ac:dyDescent="0.25">
      <c r="A262" s="119" t="s">
        <v>340</v>
      </c>
      <c r="B262" s="119" t="s">
        <v>339</v>
      </c>
      <c r="C262" s="119" t="s">
        <v>166</v>
      </c>
      <c r="D262" s="120" t="s">
        <v>1410</v>
      </c>
      <c r="E262" s="120" t="s">
        <v>2592</v>
      </c>
      <c r="F262" s="121" t="s">
        <v>2593</v>
      </c>
      <c r="G262" s="123">
        <v>0</v>
      </c>
      <c r="H262" s="123">
        <v>0</v>
      </c>
      <c r="I262" s="123">
        <v>0</v>
      </c>
      <c r="J262" s="123">
        <v>0</v>
      </c>
      <c r="K262" s="123">
        <v>56650</v>
      </c>
      <c r="L262" s="123">
        <v>56650</v>
      </c>
      <c r="M262" s="123">
        <v>56650</v>
      </c>
      <c r="N262" s="123">
        <v>0</v>
      </c>
      <c r="O262" s="123">
        <v>0</v>
      </c>
      <c r="P262" s="123">
        <v>0</v>
      </c>
      <c r="Q262" s="123">
        <v>0</v>
      </c>
      <c r="R262" s="123">
        <v>0</v>
      </c>
      <c r="S262" s="123">
        <v>0</v>
      </c>
      <c r="T262" s="123">
        <v>0</v>
      </c>
      <c r="U262" s="123">
        <v>56650</v>
      </c>
      <c r="V262" s="123">
        <v>56650</v>
      </c>
      <c r="W262" s="123">
        <v>56650</v>
      </c>
      <c r="X262" s="123">
        <v>0</v>
      </c>
      <c r="Y262" s="19"/>
      <c r="Z262" s="19"/>
      <c r="AA262" s="19"/>
      <c r="AB262" s="19"/>
      <c r="AC262" s="19"/>
      <c r="AD262" s="19"/>
      <c r="AE262" s="19"/>
      <c r="AF262" s="19"/>
      <c r="AG262" s="19"/>
      <c r="AH262" s="19"/>
      <c r="AI262" s="19"/>
    </row>
    <row r="263" spans="1:35" ht="30" x14ac:dyDescent="0.25">
      <c r="A263" s="119" t="s">
        <v>340</v>
      </c>
      <c r="B263" s="119" t="s">
        <v>339</v>
      </c>
      <c r="C263" s="119" t="s">
        <v>166</v>
      </c>
      <c r="D263" s="120" t="s">
        <v>1410</v>
      </c>
      <c r="E263" s="120" t="s">
        <v>2587</v>
      </c>
      <c r="F263" s="121" t="s">
        <v>1982</v>
      </c>
      <c r="G263" s="123">
        <v>0</v>
      </c>
      <c r="H263" s="123">
        <v>0</v>
      </c>
      <c r="I263" s="123">
        <v>0</v>
      </c>
      <c r="J263" s="123">
        <v>0</v>
      </c>
      <c r="K263" s="123">
        <v>15070.59</v>
      </c>
      <c r="L263" s="123">
        <v>0</v>
      </c>
      <c r="M263" s="123">
        <v>0</v>
      </c>
      <c r="N263" s="123">
        <v>0</v>
      </c>
      <c r="O263" s="123">
        <v>0</v>
      </c>
      <c r="P263" s="123">
        <v>0</v>
      </c>
      <c r="Q263" s="123">
        <v>0</v>
      </c>
      <c r="R263" s="123">
        <v>0</v>
      </c>
      <c r="S263" s="123">
        <v>0</v>
      </c>
      <c r="T263" s="123">
        <v>0</v>
      </c>
      <c r="U263" s="123">
        <v>15070.59</v>
      </c>
      <c r="V263" s="123">
        <v>0</v>
      </c>
      <c r="W263" s="123">
        <v>0</v>
      </c>
      <c r="X263" s="123">
        <v>0</v>
      </c>
      <c r="Y263" s="19"/>
      <c r="Z263" s="19"/>
      <c r="AA263" s="19"/>
      <c r="AB263" s="19"/>
      <c r="AC263" s="19"/>
      <c r="AD263" s="19"/>
      <c r="AE263" s="19"/>
      <c r="AF263" s="19"/>
      <c r="AG263" s="19"/>
      <c r="AH263" s="19"/>
      <c r="AI263" s="19"/>
    </row>
    <row r="264" spans="1:35" ht="30" x14ac:dyDescent="0.25">
      <c r="A264" s="119" t="s">
        <v>340</v>
      </c>
      <c r="B264" s="119" t="s">
        <v>339</v>
      </c>
      <c r="C264" s="119" t="s">
        <v>166</v>
      </c>
      <c r="D264" s="120" t="s">
        <v>1410</v>
      </c>
      <c r="E264" s="120" t="s">
        <v>2594</v>
      </c>
      <c r="F264" s="121" t="s">
        <v>2595</v>
      </c>
      <c r="G264" s="123">
        <v>0</v>
      </c>
      <c r="H264" s="123">
        <v>0</v>
      </c>
      <c r="I264" s="123">
        <v>0</v>
      </c>
      <c r="J264" s="123">
        <v>0</v>
      </c>
      <c r="K264" s="123">
        <v>125062.86</v>
      </c>
      <c r="L264" s="123">
        <v>125062.86</v>
      </c>
      <c r="M264" s="123">
        <v>125062.86</v>
      </c>
      <c r="N264" s="123">
        <v>18977.900000000001</v>
      </c>
      <c r="O264" s="123">
        <v>93226.28</v>
      </c>
      <c r="P264" s="123">
        <v>93226.28</v>
      </c>
      <c r="Q264" s="123">
        <v>93226.28</v>
      </c>
      <c r="R264" s="123">
        <v>0</v>
      </c>
      <c r="S264" s="123">
        <v>0</v>
      </c>
      <c r="T264" s="123">
        <v>0</v>
      </c>
      <c r="U264" s="123">
        <v>234983.27</v>
      </c>
      <c r="V264" s="123">
        <v>234983.27</v>
      </c>
      <c r="W264" s="123">
        <v>234983.27</v>
      </c>
      <c r="X264" s="123">
        <v>35672.03</v>
      </c>
      <c r="Y264" s="19"/>
      <c r="Z264" s="19"/>
      <c r="AA264" s="19"/>
      <c r="AB264" s="19"/>
      <c r="AC264" s="19"/>
      <c r="AD264" s="19"/>
      <c r="AE264" s="19"/>
      <c r="AF264" s="19"/>
      <c r="AG264" s="19"/>
      <c r="AH264" s="19"/>
      <c r="AI264" s="19"/>
    </row>
    <row r="265" spans="1:35" ht="30" x14ac:dyDescent="0.25">
      <c r="A265" s="120" t="s">
        <v>340</v>
      </c>
      <c r="B265" s="120" t="s">
        <v>339</v>
      </c>
      <c r="C265" s="120" t="s">
        <v>166</v>
      </c>
      <c r="D265" s="120" t="s">
        <v>1410</v>
      </c>
      <c r="E265" s="120" t="s">
        <v>2661</v>
      </c>
      <c r="F265" s="121" t="s">
        <v>2662</v>
      </c>
      <c r="G265" s="123">
        <v>0</v>
      </c>
      <c r="H265" s="123">
        <v>0</v>
      </c>
      <c r="I265" s="123">
        <v>0</v>
      </c>
      <c r="J265" s="123">
        <v>0</v>
      </c>
      <c r="K265" s="123">
        <v>57000</v>
      </c>
      <c r="L265" s="123">
        <v>0</v>
      </c>
      <c r="M265" s="123">
        <v>0</v>
      </c>
      <c r="N265" s="123">
        <v>0</v>
      </c>
      <c r="O265" s="123">
        <v>25000</v>
      </c>
      <c r="P265" s="123">
        <v>0</v>
      </c>
      <c r="Q265" s="123">
        <v>0</v>
      </c>
      <c r="R265" s="123">
        <v>0</v>
      </c>
      <c r="S265" s="123">
        <v>0</v>
      </c>
      <c r="T265" s="123">
        <v>0</v>
      </c>
      <c r="U265" s="123">
        <v>82000</v>
      </c>
      <c r="V265" s="123">
        <v>0</v>
      </c>
      <c r="W265" s="123">
        <v>0</v>
      </c>
      <c r="X265" s="123">
        <v>0</v>
      </c>
      <c r="Y265" s="19"/>
      <c r="Z265" s="19"/>
      <c r="AA265" s="19"/>
      <c r="AB265" s="19"/>
      <c r="AC265" s="19"/>
      <c r="AD265" s="19"/>
      <c r="AE265" s="19"/>
      <c r="AF265" s="19"/>
      <c r="AG265" s="19"/>
      <c r="AH265" s="19"/>
      <c r="AI265" s="19"/>
    </row>
    <row r="266" spans="1:35" ht="30" x14ac:dyDescent="0.25">
      <c r="A266" s="120" t="s">
        <v>340</v>
      </c>
      <c r="B266" s="120" t="s">
        <v>339</v>
      </c>
      <c r="C266" s="120" t="s">
        <v>166</v>
      </c>
      <c r="D266" s="120" t="s">
        <v>1410</v>
      </c>
      <c r="E266" s="120" t="s">
        <v>2596</v>
      </c>
      <c r="F266" s="121" t="s">
        <v>2597</v>
      </c>
      <c r="G266" s="123">
        <v>0</v>
      </c>
      <c r="H266" s="123">
        <v>0</v>
      </c>
      <c r="I266" s="123">
        <v>0</v>
      </c>
      <c r="J266" s="123">
        <v>0</v>
      </c>
      <c r="K266" s="123">
        <v>296020.02</v>
      </c>
      <c r="L266" s="123">
        <v>296020.02</v>
      </c>
      <c r="M266" s="123">
        <v>296020.02</v>
      </c>
      <c r="N266" s="123">
        <v>0</v>
      </c>
      <c r="O266" s="123">
        <v>77803.14</v>
      </c>
      <c r="P266" s="123">
        <v>77803.14</v>
      </c>
      <c r="Q266" s="123">
        <v>77803.14</v>
      </c>
      <c r="R266" s="123">
        <v>0</v>
      </c>
      <c r="S266" s="123">
        <v>0</v>
      </c>
      <c r="T266" s="123">
        <v>0</v>
      </c>
      <c r="U266" s="123">
        <v>373823.16</v>
      </c>
      <c r="V266" s="123">
        <v>373823.16</v>
      </c>
      <c r="W266" s="123">
        <v>373823.16</v>
      </c>
      <c r="X266" s="123">
        <v>0</v>
      </c>
      <c r="Y266" s="19"/>
      <c r="Z266" s="19"/>
      <c r="AA266" s="19"/>
      <c r="AB266" s="19"/>
      <c r="AC266" s="19"/>
      <c r="AD266" s="19"/>
      <c r="AE266" s="19"/>
      <c r="AF266" s="19"/>
      <c r="AG266" s="19"/>
      <c r="AH266" s="19"/>
      <c r="AI266" s="19"/>
    </row>
    <row r="267" spans="1:35" ht="30" x14ac:dyDescent="0.25">
      <c r="A267" s="119" t="s">
        <v>340</v>
      </c>
      <c r="B267" s="119" t="s">
        <v>339</v>
      </c>
      <c r="C267" s="119" t="s">
        <v>166</v>
      </c>
      <c r="D267" s="120" t="s">
        <v>1410</v>
      </c>
      <c r="E267" s="120" t="s">
        <v>2598</v>
      </c>
      <c r="F267" s="121" t="s">
        <v>1990</v>
      </c>
      <c r="G267" s="123">
        <v>0</v>
      </c>
      <c r="H267" s="123">
        <v>0</v>
      </c>
      <c r="I267" s="123">
        <v>0</v>
      </c>
      <c r="J267" s="123">
        <v>0</v>
      </c>
      <c r="K267" s="123">
        <v>59191.78</v>
      </c>
      <c r="L267" s="123">
        <v>59191.78</v>
      </c>
      <c r="M267" s="123">
        <v>59191.78</v>
      </c>
      <c r="N267" s="123">
        <v>0</v>
      </c>
      <c r="O267" s="123">
        <v>0</v>
      </c>
      <c r="P267" s="123">
        <v>0</v>
      </c>
      <c r="Q267" s="123">
        <v>0</v>
      </c>
      <c r="R267" s="123">
        <v>0</v>
      </c>
      <c r="S267" s="123">
        <v>0</v>
      </c>
      <c r="T267" s="123">
        <v>0</v>
      </c>
      <c r="U267" s="123">
        <v>66950</v>
      </c>
      <c r="V267" s="123">
        <v>66950</v>
      </c>
      <c r="W267" s="123">
        <v>66950</v>
      </c>
      <c r="X267" s="123">
        <v>7758.22</v>
      </c>
      <c r="Y267" s="19"/>
      <c r="Z267" s="19"/>
      <c r="AA267" s="19"/>
      <c r="AB267" s="19"/>
      <c r="AC267" s="19"/>
      <c r="AD267" s="19"/>
      <c r="AE267" s="19"/>
      <c r="AF267" s="19"/>
      <c r="AG267" s="19"/>
      <c r="AH267" s="19"/>
      <c r="AI267" s="19"/>
    </row>
    <row r="268" spans="1:35" ht="30" x14ac:dyDescent="0.25">
      <c r="A268" s="119" t="s">
        <v>340</v>
      </c>
      <c r="B268" s="119" t="s">
        <v>339</v>
      </c>
      <c r="C268" s="119" t="s">
        <v>166</v>
      </c>
      <c r="D268" s="120" t="s">
        <v>1410</v>
      </c>
      <c r="E268" s="120" t="s">
        <v>2663</v>
      </c>
      <c r="F268" s="121" t="s">
        <v>2664</v>
      </c>
      <c r="G268" s="123">
        <v>0</v>
      </c>
      <c r="H268" s="123">
        <v>0</v>
      </c>
      <c r="I268" s="123">
        <v>0</v>
      </c>
      <c r="J268" s="123">
        <v>0</v>
      </c>
      <c r="K268" s="123">
        <v>18000</v>
      </c>
      <c r="L268" s="123">
        <v>0</v>
      </c>
      <c r="M268" s="123">
        <v>0</v>
      </c>
      <c r="N268" s="123">
        <v>0</v>
      </c>
      <c r="O268" s="123">
        <v>0</v>
      </c>
      <c r="P268" s="123">
        <v>0</v>
      </c>
      <c r="Q268" s="123">
        <v>0</v>
      </c>
      <c r="R268" s="123">
        <v>0</v>
      </c>
      <c r="S268" s="123">
        <v>0</v>
      </c>
      <c r="T268" s="123">
        <v>0</v>
      </c>
      <c r="U268" s="123">
        <v>18000</v>
      </c>
      <c r="V268" s="123">
        <v>0</v>
      </c>
      <c r="W268" s="123">
        <v>0</v>
      </c>
      <c r="X268" s="123">
        <v>0</v>
      </c>
      <c r="Y268" s="19"/>
      <c r="Z268" s="19"/>
      <c r="AA268" s="19"/>
      <c r="AB268" s="19"/>
      <c r="AC268" s="19"/>
      <c r="AD268" s="19"/>
      <c r="AE268" s="19"/>
      <c r="AF268" s="19"/>
      <c r="AG268" s="19"/>
      <c r="AH268" s="19"/>
      <c r="AI268" s="19"/>
    </row>
    <row r="269" spans="1:35" ht="30" x14ac:dyDescent="0.25">
      <c r="A269" s="119" t="s">
        <v>340</v>
      </c>
      <c r="B269" s="119" t="s">
        <v>339</v>
      </c>
      <c r="C269" s="119" t="s">
        <v>166</v>
      </c>
      <c r="D269" s="120" t="s">
        <v>1412</v>
      </c>
      <c r="E269" s="120" t="s">
        <v>2599</v>
      </c>
      <c r="F269" s="121" t="s">
        <v>2600</v>
      </c>
      <c r="G269" s="123">
        <v>0</v>
      </c>
      <c r="H269" s="123">
        <v>0</v>
      </c>
      <c r="I269" s="123">
        <v>0</v>
      </c>
      <c r="J269" s="123">
        <v>0</v>
      </c>
      <c r="K269" s="123">
        <v>188534.85</v>
      </c>
      <c r="L269" s="123">
        <v>188534.85</v>
      </c>
      <c r="M269" s="123">
        <v>188534.85</v>
      </c>
      <c r="N269" s="123">
        <v>26591.82</v>
      </c>
      <c r="O269" s="123">
        <v>149792.47</v>
      </c>
      <c r="P269" s="123">
        <v>149792.47</v>
      </c>
      <c r="Q269" s="123">
        <v>149792.47</v>
      </c>
      <c r="R269" s="123">
        <v>0</v>
      </c>
      <c r="S269" s="123">
        <v>0</v>
      </c>
      <c r="T269" s="123">
        <v>0</v>
      </c>
      <c r="U269" s="123">
        <v>379555.85</v>
      </c>
      <c r="V269" s="123">
        <v>379555.85</v>
      </c>
      <c r="W269" s="123">
        <v>379555.85</v>
      </c>
      <c r="X269" s="123">
        <v>67820.350000000006</v>
      </c>
      <c r="Y269" s="19"/>
      <c r="Z269" s="19"/>
      <c r="AA269" s="19"/>
      <c r="AB269" s="19"/>
      <c r="AC269" s="19"/>
      <c r="AD269" s="19"/>
      <c r="AE269" s="19"/>
      <c r="AF269" s="19"/>
      <c r="AG269" s="19"/>
      <c r="AH269" s="19"/>
      <c r="AI269" s="19"/>
    </row>
    <row r="270" spans="1:35" ht="30" x14ac:dyDescent="0.25">
      <c r="A270" s="119" t="s">
        <v>340</v>
      </c>
      <c r="B270" s="119" t="s">
        <v>339</v>
      </c>
      <c r="C270" s="119" t="s">
        <v>166</v>
      </c>
      <c r="D270" s="120" t="s">
        <v>1412</v>
      </c>
      <c r="E270" s="120" t="s">
        <v>2659</v>
      </c>
      <c r="F270" s="121" t="s">
        <v>2660</v>
      </c>
      <c r="G270" s="123">
        <v>0</v>
      </c>
      <c r="H270" s="123">
        <v>0</v>
      </c>
      <c r="I270" s="123">
        <v>0</v>
      </c>
      <c r="J270" s="123">
        <v>0</v>
      </c>
      <c r="K270" s="123">
        <v>150244.15</v>
      </c>
      <c r="L270" s="123">
        <v>0</v>
      </c>
      <c r="M270" s="123">
        <v>0</v>
      </c>
      <c r="N270" s="123">
        <v>0</v>
      </c>
      <c r="O270" s="123">
        <v>50000</v>
      </c>
      <c r="P270" s="123">
        <v>0</v>
      </c>
      <c r="Q270" s="123">
        <v>0</v>
      </c>
      <c r="R270" s="123">
        <v>0</v>
      </c>
      <c r="S270" s="123">
        <v>0</v>
      </c>
      <c r="T270" s="123">
        <v>0</v>
      </c>
      <c r="U270" s="123">
        <v>200244.15</v>
      </c>
      <c r="V270" s="123">
        <v>0</v>
      </c>
      <c r="W270" s="123">
        <v>0</v>
      </c>
      <c r="X270" s="123">
        <v>0</v>
      </c>
      <c r="Y270" s="19"/>
      <c r="Z270" s="19"/>
      <c r="AA270" s="19"/>
      <c r="AB270" s="19"/>
      <c r="AC270" s="19"/>
      <c r="AD270" s="19"/>
      <c r="AE270" s="19"/>
      <c r="AF270" s="19"/>
      <c r="AG270" s="19"/>
      <c r="AH270" s="19"/>
      <c r="AI270" s="19"/>
    </row>
    <row r="271" spans="1:35" ht="30" x14ac:dyDescent="0.25">
      <c r="A271" s="119" t="s">
        <v>340</v>
      </c>
      <c r="B271" s="119" t="s">
        <v>339</v>
      </c>
      <c r="C271" s="119" t="s">
        <v>166</v>
      </c>
      <c r="D271" s="120" t="s">
        <v>1412</v>
      </c>
      <c r="E271" s="120" t="s">
        <v>2587</v>
      </c>
      <c r="F271" s="121" t="s">
        <v>1982</v>
      </c>
      <c r="G271" s="123">
        <v>0</v>
      </c>
      <c r="H271" s="123">
        <v>0</v>
      </c>
      <c r="I271" s="123">
        <v>0</v>
      </c>
      <c r="J271" s="123">
        <v>0</v>
      </c>
      <c r="K271" s="123">
        <v>117</v>
      </c>
      <c r="L271" s="123">
        <v>0</v>
      </c>
      <c r="M271" s="123">
        <v>0</v>
      </c>
      <c r="N271" s="123">
        <v>0</v>
      </c>
      <c r="O271" s="123">
        <v>0</v>
      </c>
      <c r="P271" s="123">
        <v>0</v>
      </c>
      <c r="Q271" s="123">
        <v>0</v>
      </c>
      <c r="R271" s="123">
        <v>0</v>
      </c>
      <c r="S271" s="123">
        <v>0</v>
      </c>
      <c r="T271" s="123">
        <v>0</v>
      </c>
      <c r="U271" s="123">
        <v>15000</v>
      </c>
      <c r="V271" s="123">
        <v>14883</v>
      </c>
      <c r="W271" s="123">
        <v>14883</v>
      </c>
      <c r="X271" s="123">
        <v>14883</v>
      </c>
      <c r="Y271" s="19"/>
      <c r="Z271" s="19"/>
      <c r="AA271" s="19"/>
      <c r="AB271" s="19"/>
      <c r="AC271" s="19"/>
      <c r="AD271" s="19"/>
      <c r="AE271" s="19"/>
      <c r="AF271" s="19"/>
      <c r="AG271" s="19"/>
      <c r="AH271" s="19"/>
      <c r="AI271" s="19"/>
    </row>
    <row r="272" spans="1:35" ht="30" x14ac:dyDescent="0.25">
      <c r="A272" s="119" t="s">
        <v>340</v>
      </c>
      <c r="B272" s="119" t="s">
        <v>339</v>
      </c>
      <c r="C272" s="119" t="s">
        <v>166</v>
      </c>
      <c r="D272" s="120" t="s">
        <v>1412</v>
      </c>
      <c r="E272" s="120" t="s">
        <v>2601</v>
      </c>
      <c r="F272" s="121" t="s">
        <v>1994</v>
      </c>
      <c r="G272" s="123">
        <v>0</v>
      </c>
      <c r="H272" s="123">
        <v>0</v>
      </c>
      <c r="I272" s="123">
        <v>0</v>
      </c>
      <c r="J272" s="123">
        <v>0</v>
      </c>
      <c r="K272" s="123">
        <v>70374.53</v>
      </c>
      <c r="L272" s="123">
        <v>0</v>
      </c>
      <c r="M272" s="123">
        <v>0</v>
      </c>
      <c r="N272" s="123">
        <v>0</v>
      </c>
      <c r="O272" s="123">
        <v>20000</v>
      </c>
      <c r="P272" s="123">
        <v>0</v>
      </c>
      <c r="Q272" s="123">
        <v>0</v>
      </c>
      <c r="R272" s="123">
        <v>0</v>
      </c>
      <c r="S272" s="123">
        <v>0</v>
      </c>
      <c r="T272" s="123">
        <v>0</v>
      </c>
      <c r="U272" s="123">
        <v>150000</v>
      </c>
      <c r="V272" s="123">
        <v>59625.47</v>
      </c>
      <c r="W272" s="123">
        <v>59625.47</v>
      </c>
      <c r="X272" s="123">
        <v>59625.47</v>
      </c>
      <c r="Y272" s="19"/>
      <c r="Z272" s="19"/>
      <c r="AA272" s="19"/>
      <c r="AB272" s="19"/>
      <c r="AC272" s="19"/>
      <c r="AD272" s="19"/>
      <c r="AE272" s="19"/>
      <c r="AF272" s="19"/>
      <c r="AG272" s="19"/>
      <c r="AH272" s="19"/>
      <c r="AI272" s="19"/>
    </row>
    <row r="273" spans="1:35" ht="30" x14ac:dyDescent="0.25">
      <c r="A273" s="119" t="s">
        <v>340</v>
      </c>
      <c r="B273" s="119" t="s">
        <v>339</v>
      </c>
      <c r="C273" s="119" t="s">
        <v>166</v>
      </c>
      <c r="D273" s="120" t="s">
        <v>1414</v>
      </c>
      <c r="E273" s="120" t="s">
        <v>2576</v>
      </c>
      <c r="F273" s="121" t="s">
        <v>1833</v>
      </c>
      <c r="G273" s="123">
        <v>0</v>
      </c>
      <c r="H273" s="123">
        <v>0</v>
      </c>
      <c r="I273" s="123">
        <v>0</v>
      </c>
      <c r="J273" s="123">
        <v>0</v>
      </c>
      <c r="K273" s="123">
        <v>0.01</v>
      </c>
      <c r="L273" s="123">
        <v>0</v>
      </c>
      <c r="M273" s="123">
        <v>0</v>
      </c>
      <c r="N273" s="123">
        <v>0</v>
      </c>
      <c r="O273" s="123">
        <v>70030.95</v>
      </c>
      <c r="P273" s="123">
        <v>0</v>
      </c>
      <c r="Q273" s="123">
        <v>0</v>
      </c>
      <c r="R273" s="123">
        <v>5835.92</v>
      </c>
      <c r="S273" s="123">
        <v>0</v>
      </c>
      <c r="T273" s="123">
        <v>0</v>
      </c>
      <c r="U273" s="123">
        <v>88352.36</v>
      </c>
      <c r="V273" s="123">
        <v>12485.48</v>
      </c>
      <c r="W273" s="123">
        <v>12485.48</v>
      </c>
      <c r="X273" s="123">
        <v>12485.48</v>
      </c>
      <c r="Y273" s="19"/>
      <c r="Z273" s="19"/>
      <c r="AA273" s="19"/>
      <c r="AB273" s="19"/>
      <c r="AC273" s="19"/>
      <c r="AD273" s="19"/>
      <c r="AE273" s="19"/>
      <c r="AF273" s="19"/>
      <c r="AG273" s="19"/>
      <c r="AH273" s="19"/>
      <c r="AI273" s="19"/>
    </row>
    <row r="274" spans="1:35" ht="30" x14ac:dyDescent="0.25">
      <c r="A274" s="119" t="s">
        <v>340</v>
      </c>
      <c r="B274" s="119" t="s">
        <v>339</v>
      </c>
      <c r="C274" s="119" t="s">
        <v>166</v>
      </c>
      <c r="D274" s="120" t="s">
        <v>1414</v>
      </c>
      <c r="E274" s="120" t="s">
        <v>2578</v>
      </c>
      <c r="F274" s="121" t="s">
        <v>1835</v>
      </c>
      <c r="G274" s="123">
        <v>0</v>
      </c>
      <c r="H274" s="123">
        <v>0</v>
      </c>
      <c r="I274" s="123">
        <v>0</v>
      </c>
      <c r="J274" s="123">
        <v>0</v>
      </c>
      <c r="K274" s="123">
        <v>0.01</v>
      </c>
      <c r="L274" s="123">
        <v>0</v>
      </c>
      <c r="M274" s="123">
        <v>0</v>
      </c>
      <c r="N274" s="123">
        <v>0</v>
      </c>
      <c r="O274" s="123">
        <v>22774.11</v>
      </c>
      <c r="P274" s="123">
        <v>0</v>
      </c>
      <c r="Q274" s="123">
        <v>0</v>
      </c>
      <c r="R274" s="123">
        <v>3795.68</v>
      </c>
      <c r="S274" s="123">
        <v>0</v>
      </c>
      <c r="T274" s="123">
        <v>0</v>
      </c>
      <c r="U274" s="123">
        <v>28727.5</v>
      </c>
      <c r="V274" s="123">
        <v>2157.6999999999998</v>
      </c>
      <c r="W274" s="123">
        <v>2157.6999999999998</v>
      </c>
      <c r="X274" s="123">
        <v>2157.6999999999998</v>
      </c>
      <c r="Y274" s="19"/>
      <c r="Z274" s="19"/>
      <c r="AA274" s="19"/>
      <c r="AB274" s="19"/>
      <c r="AC274" s="19"/>
      <c r="AD274" s="19"/>
      <c r="AE274" s="19"/>
      <c r="AF274" s="19"/>
      <c r="AG274" s="19"/>
      <c r="AH274" s="19"/>
      <c r="AI274" s="19"/>
    </row>
    <row r="275" spans="1:35" ht="30" x14ac:dyDescent="0.25">
      <c r="A275" s="119" t="s">
        <v>340</v>
      </c>
      <c r="B275" s="119" t="s">
        <v>339</v>
      </c>
      <c r="C275" s="119" t="s">
        <v>166</v>
      </c>
      <c r="D275" s="120" t="s">
        <v>1414</v>
      </c>
      <c r="E275" s="120" t="s">
        <v>2659</v>
      </c>
      <c r="F275" s="121" t="s">
        <v>2660</v>
      </c>
      <c r="G275" s="123">
        <v>0</v>
      </c>
      <c r="H275" s="123">
        <v>0</v>
      </c>
      <c r="I275" s="123">
        <v>0</v>
      </c>
      <c r="J275" s="123">
        <v>0</v>
      </c>
      <c r="K275" s="123">
        <v>40000</v>
      </c>
      <c r="L275" s="123">
        <v>0</v>
      </c>
      <c r="M275" s="123">
        <v>0</v>
      </c>
      <c r="N275" s="123">
        <v>0</v>
      </c>
      <c r="O275" s="123">
        <v>15000</v>
      </c>
      <c r="P275" s="123">
        <v>0</v>
      </c>
      <c r="Q275" s="123">
        <v>0</v>
      </c>
      <c r="R275" s="123">
        <v>0</v>
      </c>
      <c r="S275" s="123">
        <v>0</v>
      </c>
      <c r="T275" s="123">
        <v>0</v>
      </c>
      <c r="U275" s="123">
        <v>55000</v>
      </c>
      <c r="V275" s="123">
        <v>0</v>
      </c>
      <c r="W275" s="123">
        <v>0</v>
      </c>
      <c r="X275" s="123">
        <v>0</v>
      </c>
      <c r="Y275" s="19"/>
      <c r="Z275" s="19"/>
      <c r="AA275" s="19"/>
      <c r="AB275" s="19"/>
      <c r="AC275" s="19"/>
      <c r="AD275" s="19"/>
      <c r="AE275" s="19"/>
      <c r="AF275" s="19"/>
      <c r="AG275" s="19"/>
      <c r="AH275" s="19"/>
      <c r="AI275" s="19"/>
    </row>
    <row r="276" spans="1:35" ht="30" x14ac:dyDescent="0.25">
      <c r="A276" s="120" t="s">
        <v>340</v>
      </c>
      <c r="B276" s="120" t="s">
        <v>339</v>
      </c>
      <c r="C276" s="120" t="s">
        <v>166</v>
      </c>
      <c r="D276" s="120" t="s">
        <v>1414</v>
      </c>
      <c r="E276" s="120" t="s">
        <v>2602</v>
      </c>
      <c r="F276" s="121" t="s">
        <v>1996</v>
      </c>
      <c r="G276" s="123">
        <v>0</v>
      </c>
      <c r="H276" s="123">
        <v>0</v>
      </c>
      <c r="I276" s="123">
        <v>0</v>
      </c>
      <c r="J276" s="123">
        <v>0</v>
      </c>
      <c r="K276" s="123">
        <v>15117</v>
      </c>
      <c r="L276" s="123">
        <v>0</v>
      </c>
      <c r="M276" s="123">
        <v>0</v>
      </c>
      <c r="N276" s="123">
        <v>0</v>
      </c>
      <c r="O276" s="123">
        <v>15000</v>
      </c>
      <c r="P276" s="123">
        <v>0</v>
      </c>
      <c r="Q276" s="123">
        <v>0</v>
      </c>
      <c r="R276" s="123">
        <v>0</v>
      </c>
      <c r="S276" s="123">
        <v>0</v>
      </c>
      <c r="T276" s="123">
        <v>0</v>
      </c>
      <c r="U276" s="123">
        <v>45000</v>
      </c>
      <c r="V276" s="123">
        <v>14883</v>
      </c>
      <c r="W276" s="123">
        <v>14883</v>
      </c>
      <c r="X276" s="123">
        <v>14883</v>
      </c>
      <c r="Y276" s="19"/>
      <c r="Z276" s="19"/>
      <c r="AA276" s="19"/>
      <c r="AB276" s="19"/>
      <c r="AC276" s="19"/>
      <c r="AD276" s="19"/>
      <c r="AE276" s="19"/>
      <c r="AF276" s="19"/>
      <c r="AG276" s="19"/>
      <c r="AH276" s="19"/>
      <c r="AI276" s="19"/>
    </row>
    <row r="277" spans="1:35" ht="30" x14ac:dyDescent="0.25">
      <c r="A277" s="120" t="s">
        <v>340</v>
      </c>
      <c r="B277" s="120" t="s">
        <v>339</v>
      </c>
      <c r="C277" s="120" t="s">
        <v>166</v>
      </c>
      <c r="D277" s="120" t="s">
        <v>1414</v>
      </c>
      <c r="E277" s="120" t="s">
        <v>2587</v>
      </c>
      <c r="F277" s="121" t="s">
        <v>1982</v>
      </c>
      <c r="G277" s="123">
        <v>0</v>
      </c>
      <c r="H277" s="123">
        <v>0</v>
      </c>
      <c r="I277" s="123">
        <v>0</v>
      </c>
      <c r="J277" s="123">
        <v>0</v>
      </c>
      <c r="K277" s="123">
        <v>30000</v>
      </c>
      <c r="L277" s="123">
        <v>0</v>
      </c>
      <c r="M277" s="123">
        <v>0</v>
      </c>
      <c r="N277" s="123">
        <v>0</v>
      </c>
      <c r="O277" s="123">
        <v>0</v>
      </c>
      <c r="P277" s="123">
        <v>0</v>
      </c>
      <c r="Q277" s="123">
        <v>0</v>
      </c>
      <c r="R277" s="123">
        <v>0</v>
      </c>
      <c r="S277" s="123">
        <v>0</v>
      </c>
      <c r="T277" s="123">
        <v>0</v>
      </c>
      <c r="U277" s="123">
        <v>30000</v>
      </c>
      <c r="V277" s="123">
        <v>0</v>
      </c>
      <c r="W277" s="123">
        <v>0</v>
      </c>
      <c r="X277" s="123">
        <v>0</v>
      </c>
      <c r="Y277" s="19"/>
      <c r="Z277" s="19"/>
      <c r="AA277" s="19"/>
      <c r="AB277" s="19"/>
      <c r="AC277" s="19"/>
      <c r="AD277" s="19"/>
      <c r="AE277" s="19"/>
      <c r="AF277" s="19"/>
      <c r="AG277" s="19"/>
      <c r="AH277" s="19"/>
      <c r="AI277" s="19"/>
    </row>
    <row r="278" spans="1:35" ht="30" x14ac:dyDescent="0.25">
      <c r="A278" s="120" t="s">
        <v>340</v>
      </c>
      <c r="B278" s="120" t="s">
        <v>339</v>
      </c>
      <c r="C278" s="120" t="s">
        <v>166</v>
      </c>
      <c r="D278" s="120" t="s">
        <v>1414</v>
      </c>
      <c r="E278" s="120" t="s">
        <v>2733</v>
      </c>
      <c r="F278" s="121" t="s">
        <v>2734</v>
      </c>
      <c r="G278" s="123">
        <v>0</v>
      </c>
      <c r="H278" s="123">
        <v>0</v>
      </c>
      <c r="I278" s="123">
        <v>0</v>
      </c>
      <c r="J278" s="123">
        <v>0</v>
      </c>
      <c r="K278" s="123">
        <v>0</v>
      </c>
      <c r="L278" s="123">
        <v>0</v>
      </c>
      <c r="M278" s="123">
        <v>0</v>
      </c>
      <c r="N278" s="123">
        <v>0</v>
      </c>
      <c r="O278" s="123">
        <v>23494.17</v>
      </c>
      <c r="P278" s="123">
        <v>0</v>
      </c>
      <c r="Q278" s="123">
        <v>0</v>
      </c>
      <c r="R278" s="123">
        <v>0</v>
      </c>
      <c r="S278" s="123">
        <v>0</v>
      </c>
      <c r="T278" s="123">
        <v>0</v>
      </c>
      <c r="U278" s="123">
        <v>23494.17</v>
      </c>
      <c r="V278" s="123">
        <v>0</v>
      </c>
      <c r="W278" s="123">
        <v>0</v>
      </c>
      <c r="X278" s="123">
        <v>0</v>
      </c>
      <c r="Y278" s="19"/>
      <c r="Z278" s="19"/>
      <c r="AA278" s="19"/>
      <c r="AB278" s="19"/>
      <c r="AC278" s="19"/>
      <c r="AD278" s="19"/>
      <c r="AE278" s="19"/>
      <c r="AF278" s="19"/>
      <c r="AG278" s="19"/>
      <c r="AH278" s="19"/>
      <c r="AI278" s="19"/>
    </row>
    <row r="279" spans="1:35" ht="30" x14ac:dyDescent="0.25">
      <c r="A279" s="119" t="s">
        <v>340</v>
      </c>
      <c r="B279" s="119" t="s">
        <v>339</v>
      </c>
      <c r="C279" s="119" t="s">
        <v>166</v>
      </c>
      <c r="D279" s="120" t="s">
        <v>1416</v>
      </c>
      <c r="E279" s="120" t="s">
        <v>2587</v>
      </c>
      <c r="F279" s="121" t="s">
        <v>1982</v>
      </c>
      <c r="G279" s="123">
        <v>0</v>
      </c>
      <c r="H279" s="123">
        <v>0</v>
      </c>
      <c r="I279" s="123">
        <v>0</v>
      </c>
      <c r="J279" s="123">
        <v>0</v>
      </c>
      <c r="K279" s="123">
        <v>57312</v>
      </c>
      <c r="L279" s="123">
        <v>0</v>
      </c>
      <c r="M279" s="123">
        <v>0</v>
      </c>
      <c r="N279" s="123">
        <v>0</v>
      </c>
      <c r="O279" s="123">
        <v>0</v>
      </c>
      <c r="P279" s="123">
        <v>0</v>
      </c>
      <c r="Q279" s="123">
        <v>0</v>
      </c>
      <c r="R279" s="123">
        <v>0</v>
      </c>
      <c r="S279" s="123">
        <v>0</v>
      </c>
      <c r="T279" s="123">
        <v>0</v>
      </c>
      <c r="U279" s="123">
        <v>57312</v>
      </c>
      <c r="V279" s="123">
        <v>0</v>
      </c>
      <c r="W279" s="123">
        <v>0</v>
      </c>
      <c r="X279" s="123">
        <v>0</v>
      </c>
      <c r="Y279" s="19"/>
      <c r="Z279" s="19"/>
      <c r="AA279" s="19"/>
      <c r="AB279" s="19"/>
      <c r="AC279" s="19"/>
      <c r="AD279" s="19"/>
      <c r="AE279" s="19"/>
      <c r="AF279" s="19"/>
      <c r="AG279" s="19"/>
      <c r="AH279" s="19"/>
      <c r="AI279" s="19"/>
    </row>
    <row r="280" spans="1:35" ht="30" x14ac:dyDescent="0.25">
      <c r="A280" s="119" t="s">
        <v>340</v>
      </c>
      <c r="B280" s="119" t="s">
        <v>339</v>
      </c>
      <c r="C280" s="119" t="s">
        <v>166</v>
      </c>
      <c r="D280" s="120" t="s">
        <v>1416</v>
      </c>
      <c r="E280" s="120" t="s">
        <v>2588</v>
      </c>
      <c r="F280" s="121" t="s">
        <v>2589</v>
      </c>
      <c r="G280" s="123">
        <v>0</v>
      </c>
      <c r="H280" s="123">
        <v>0</v>
      </c>
      <c r="I280" s="123">
        <v>0</v>
      </c>
      <c r="J280" s="123">
        <v>0</v>
      </c>
      <c r="K280" s="123">
        <v>12096</v>
      </c>
      <c r="L280" s="123">
        <v>12096</v>
      </c>
      <c r="M280" s="123">
        <v>12096</v>
      </c>
      <c r="N280" s="123">
        <v>0</v>
      </c>
      <c r="O280" s="123">
        <v>2592</v>
      </c>
      <c r="P280" s="123">
        <v>2592</v>
      </c>
      <c r="Q280" s="123">
        <v>2592</v>
      </c>
      <c r="R280" s="123">
        <v>0</v>
      </c>
      <c r="S280" s="123">
        <v>0</v>
      </c>
      <c r="T280" s="123">
        <v>0</v>
      </c>
      <c r="U280" s="123">
        <v>14688</v>
      </c>
      <c r="V280" s="123">
        <v>14688</v>
      </c>
      <c r="W280" s="123">
        <v>14688</v>
      </c>
      <c r="X280" s="123">
        <v>0</v>
      </c>
      <c r="Y280" s="19"/>
      <c r="Z280" s="19"/>
      <c r="AA280" s="19"/>
      <c r="AB280" s="19"/>
      <c r="AC280" s="19"/>
      <c r="AD280" s="19"/>
      <c r="AE280" s="19"/>
      <c r="AF280" s="19"/>
      <c r="AG280" s="19"/>
      <c r="AH280" s="19"/>
      <c r="AI280" s="19"/>
    </row>
    <row r="281" spans="1:35" ht="45" x14ac:dyDescent="0.25">
      <c r="A281" s="119" t="s">
        <v>342</v>
      </c>
      <c r="B281" s="119" t="s">
        <v>341</v>
      </c>
      <c r="C281" s="119" t="s">
        <v>167</v>
      </c>
      <c r="D281" s="120" t="s">
        <v>1418</v>
      </c>
      <c r="E281" s="120" t="s">
        <v>1832</v>
      </c>
      <c r="F281" s="121" t="s">
        <v>1833</v>
      </c>
      <c r="G281" s="123">
        <v>0</v>
      </c>
      <c r="H281" s="123">
        <v>0</v>
      </c>
      <c r="I281" s="123">
        <v>0</v>
      </c>
      <c r="J281" s="123">
        <v>31311.68</v>
      </c>
      <c r="K281" s="123">
        <v>0.01</v>
      </c>
      <c r="L281" s="123">
        <v>0</v>
      </c>
      <c r="M281" s="123">
        <v>0</v>
      </c>
      <c r="N281" s="123">
        <v>0</v>
      </c>
      <c r="O281" s="123">
        <v>33587.35</v>
      </c>
      <c r="P281" s="123">
        <v>0</v>
      </c>
      <c r="Q281" s="123">
        <v>0</v>
      </c>
      <c r="R281" s="123">
        <v>0</v>
      </c>
      <c r="S281" s="123">
        <v>0</v>
      </c>
      <c r="T281" s="123">
        <v>0</v>
      </c>
      <c r="U281" s="123">
        <v>64899.040000000001</v>
      </c>
      <c r="V281" s="123">
        <v>31311.68</v>
      </c>
      <c r="W281" s="123">
        <v>31311.68</v>
      </c>
      <c r="X281" s="123">
        <v>31311.68</v>
      </c>
      <c r="Y281" s="19"/>
      <c r="Z281" s="19"/>
      <c r="AA281" s="19"/>
      <c r="AB281" s="19"/>
      <c r="AC281" s="19"/>
      <c r="AD281" s="19"/>
      <c r="AE281" s="19"/>
      <c r="AF281" s="19"/>
      <c r="AG281" s="19"/>
      <c r="AH281" s="19"/>
      <c r="AI281" s="19"/>
    </row>
    <row r="282" spans="1:35" ht="45" x14ac:dyDescent="0.25">
      <c r="A282" s="119" t="s">
        <v>342</v>
      </c>
      <c r="B282" s="119" t="s">
        <v>341</v>
      </c>
      <c r="C282" s="119" t="s">
        <v>167</v>
      </c>
      <c r="D282" s="120" t="s">
        <v>1418</v>
      </c>
      <c r="E282" s="120" t="s">
        <v>1834</v>
      </c>
      <c r="F282" s="121" t="s">
        <v>1835</v>
      </c>
      <c r="G282" s="123">
        <v>0</v>
      </c>
      <c r="H282" s="123">
        <v>0</v>
      </c>
      <c r="I282" s="123">
        <v>0</v>
      </c>
      <c r="J282" s="123">
        <v>9360.2000000000007</v>
      </c>
      <c r="K282" s="123">
        <v>0.01</v>
      </c>
      <c r="L282" s="123">
        <v>0</v>
      </c>
      <c r="M282" s="123">
        <v>0</v>
      </c>
      <c r="N282" s="123">
        <v>0</v>
      </c>
      <c r="O282" s="123">
        <v>11583.34</v>
      </c>
      <c r="P282" s="123">
        <v>0</v>
      </c>
      <c r="Q282" s="123">
        <v>0</v>
      </c>
      <c r="R282" s="123">
        <v>0</v>
      </c>
      <c r="S282" s="123">
        <v>0</v>
      </c>
      <c r="T282" s="123">
        <v>0</v>
      </c>
      <c r="U282" s="123">
        <v>20943.55</v>
      </c>
      <c r="V282" s="123">
        <v>9360.2000000000007</v>
      </c>
      <c r="W282" s="123">
        <v>9360.2000000000007</v>
      </c>
      <c r="X282" s="123">
        <v>9360.2000000000007</v>
      </c>
      <c r="Y282" s="19"/>
      <c r="Z282" s="19"/>
      <c r="AA282" s="19"/>
      <c r="AB282" s="19"/>
      <c r="AC282" s="19"/>
      <c r="AD282" s="19"/>
      <c r="AE282" s="19"/>
      <c r="AF282" s="19"/>
      <c r="AG282" s="19"/>
      <c r="AH282" s="19"/>
      <c r="AI282" s="19"/>
    </row>
    <row r="283" spans="1:35" ht="45" x14ac:dyDescent="0.25">
      <c r="A283" s="119" t="s">
        <v>342</v>
      </c>
      <c r="B283" s="119" t="s">
        <v>341</v>
      </c>
      <c r="C283" s="119" t="s">
        <v>167</v>
      </c>
      <c r="D283" s="120" t="s">
        <v>1418</v>
      </c>
      <c r="E283" s="120" t="s">
        <v>2649</v>
      </c>
      <c r="F283" s="121" t="s">
        <v>2650</v>
      </c>
      <c r="G283" s="123">
        <v>0</v>
      </c>
      <c r="H283" s="123">
        <v>0</v>
      </c>
      <c r="I283" s="123">
        <v>0</v>
      </c>
      <c r="J283" s="123">
        <v>0</v>
      </c>
      <c r="K283" s="123">
        <v>3573757.75</v>
      </c>
      <c r="L283" s="123">
        <v>3573757.75</v>
      </c>
      <c r="M283" s="123">
        <v>697763.83</v>
      </c>
      <c r="N283" s="123">
        <v>132899.49</v>
      </c>
      <c r="O283" s="123">
        <v>0</v>
      </c>
      <c r="P283" s="123">
        <v>0</v>
      </c>
      <c r="Q283" s="123">
        <v>0</v>
      </c>
      <c r="R283" s="123">
        <v>0</v>
      </c>
      <c r="S283" s="123">
        <v>0</v>
      </c>
      <c r="T283" s="123">
        <v>0</v>
      </c>
      <c r="U283" s="123">
        <v>3573757.75</v>
      </c>
      <c r="V283" s="123">
        <v>3573757.75</v>
      </c>
      <c r="W283" s="123">
        <v>697763.83</v>
      </c>
      <c r="X283" s="123">
        <v>132899.49</v>
      </c>
      <c r="Y283" s="19"/>
      <c r="Z283" s="19"/>
      <c r="AA283" s="19"/>
      <c r="AB283" s="19"/>
      <c r="AC283" s="19"/>
      <c r="AD283" s="19"/>
      <c r="AE283" s="19"/>
      <c r="AF283" s="19"/>
      <c r="AG283" s="19"/>
      <c r="AH283" s="19"/>
      <c r="AI283" s="19"/>
    </row>
    <row r="284" spans="1:35" ht="30" x14ac:dyDescent="0.25">
      <c r="A284" s="119" t="s">
        <v>344</v>
      </c>
      <c r="B284" s="119" t="s">
        <v>343</v>
      </c>
      <c r="C284" s="119" t="s">
        <v>2853</v>
      </c>
      <c r="D284" s="120" t="s">
        <v>1420</v>
      </c>
      <c r="E284" s="120" t="s">
        <v>1997</v>
      </c>
      <c r="F284" s="121" t="s">
        <v>2612</v>
      </c>
      <c r="G284" s="123">
        <v>0</v>
      </c>
      <c r="H284" s="123">
        <v>0</v>
      </c>
      <c r="I284" s="123">
        <v>0</v>
      </c>
      <c r="J284" s="123">
        <v>0</v>
      </c>
      <c r="K284" s="123">
        <v>967511.48</v>
      </c>
      <c r="L284" s="123">
        <v>597314.9</v>
      </c>
      <c r="M284" s="123">
        <v>560601.99</v>
      </c>
      <c r="N284" s="123">
        <v>31522.46</v>
      </c>
      <c r="O284" s="123">
        <v>732488.52</v>
      </c>
      <c r="P284" s="123">
        <v>423263.63</v>
      </c>
      <c r="Q284" s="123">
        <v>423263.63</v>
      </c>
      <c r="R284" s="123">
        <v>0</v>
      </c>
      <c r="S284" s="123">
        <v>0</v>
      </c>
      <c r="T284" s="123">
        <v>0</v>
      </c>
      <c r="U284" s="123">
        <v>1700000</v>
      </c>
      <c r="V284" s="123">
        <v>1020578.53</v>
      </c>
      <c r="W284" s="123">
        <v>983865.62</v>
      </c>
      <c r="X284" s="123">
        <v>31522.46</v>
      </c>
      <c r="Y284" s="19"/>
      <c r="Z284" s="19"/>
      <c r="AA284" s="19"/>
      <c r="AB284" s="19"/>
      <c r="AC284" s="19"/>
      <c r="AD284" s="19"/>
      <c r="AE284" s="19"/>
      <c r="AF284" s="19"/>
      <c r="AG284" s="19"/>
      <c r="AH284" s="19"/>
      <c r="AI284" s="19"/>
    </row>
    <row r="285" spans="1:35" ht="30" x14ac:dyDescent="0.25">
      <c r="A285" s="119" t="s">
        <v>346</v>
      </c>
      <c r="B285" s="119" t="s">
        <v>345</v>
      </c>
      <c r="C285" s="119" t="s">
        <v>120</v>
      </c>
      <c r="D285" s="120" t="s">
        <v>1422</v>
      </c>
      <c r="E285" s="120" t="s">
        <v>1998</v>
      </c>
      <c r="F285" s="121" t="s">
        <v>1999</v>
      </c>
      <c r="G285" s="123">
        <v>0</v>
      </c>
      <c r="H285" s="123">
        <v>0</v>
      </c>
      <c r="I285" s="123">
        <v>47371.44</v>
      </c>
      <c r="J285" s="123">
        <v>1387251.36</v>
      </c>
      <c r="K285" s="123">
        <v>149527.20000000001</v>
      </c>
      <c r="L285" s="123">
        <v>0</v>
      </c>
      <c r="M285" s="123">
        <v>0</v>
      </c>
      <c r="N285" s="123">
        <v>0</v>
      </c>
      <c r="O285" s="123">
        <v>0</v>
      </c>
      <c r="P285" s="123">
        <v>0</v>
      </c>
      <c r="Q285" s="123">
        <v>0</v>
      </c>
      <c r="R285" s="123">
        <v>0</v>
      </c>
      <c r="S285" s="123">
        <v>0</v>
      </c>
      <c r="T285" s="123">
        <v>0</v>
      </c>
      <c r="U285" s="123">
        <v>1584150</v>
      </c>
      <c r="V285" s="123">
        <v>1434622.8</v>
      </c>
      <c r="W285" s="123">
        <v>1434622.8</v>
      </c>
      <c r="X285" s="123">
        <v>1434622.8</v>
      </c>
      <c r="Y285" s="19"/>
      <c r="Z285" s="19"/>
      <c r="AA285" s="19"/>
      <c r="AB285" s="19"/>
      <c r="AC285" s="19"/>
      <c r="AD285" s="19"/>
      <c r="AE285" s="19"/>
      <c r="AF285" s="19"/>
      <c r="AG285" s="19"/>
      <c r="AH285" s="19"/>
      <c r="AI285" s="19"/>
    </row>
    <row r="286" spans="1:35" ht="45" x14ac:dyDescent="0.25">
      <c r="A286" s="119" t="s">
        <v>346</v>
      </c>
      <c r="B286" s="119" t="s">
        <v>345</v>
      </c>
      <c r="C286" s="119" t="s">
        <v>120</v>
      </c>
      <c r="D286" s="120" t="s">
        <v>1422</v>
      </c>
      <c r="E286" s="120" t="s">
        <v>2000</v>
      </c>
      <c r="F286" s="121" t="s">
        <v>2001</v>
      </c>
      <c r="G286" s="123">
        <v>0</v>
      </c>
      <c r="H286" s="123">
        <v>0</v>
      </c>
      <c r="I286" s="123">
        <v>0</v>
      </c>
      <c r="J286" s="123">
        <v>904722.57</v>
      </c>
      <c r="K286" s="123">
        <v>0</v>
      </c>
      <c r="L286" s="123">
        <v>0</v>
      </c>
      <c r="M286" s="123">
        <v>0</v>
      </c>
      <c r="N286" s="123">
        <v>0</v>
      </c>
      <c r="O286" s="123">
        <v>0</v>
      </c>
      <c r="P286" s="123">
        <v>0</v>
      </c>
      <c r="Q286" s="123">
        <v>0</v>
      </c>
      <c r="R286" s="123">
        <v>0</v>
      </c>
      <c r="S286" s="123">
        <v>0</v>
      </c>
      <c r="T286" s="123">
        <v>0</v>
      </c>
      <c r="U286" s="123">
        <v>904722.57</v>
      </c>
      <c r="V286" s="123">
        <v>904722.57</v>
      </c>
      <c r="W286" s="123">
        <v>904722.57</v>
      </c>
      <c r="X286" s="123">
        <v>904722.57</v>
      </c>
      <c r="Y286" s="19"/>
      <c r="Z286" s="19"/>
      <c r="AA286" s="19"/>
      <c r="AB286" s="19"/>
      <c r="AC286" s="19"/>
      <c r="AD286" s="19"/>
      <c r="AE286" s="19"/>
      <c r="AF286" s="19"/>
      <c r="AG286" s="19"/>
      <c r="AH286" s="19"/>
      <c r="AI286" s="19"/>
    </row>
    <row r="287" spans="1:35" ht="30" x14ac:dyDescent="0.25">
      <c r="A287" s="119" t="s">
        <v>348</v>
      </c>
      <c r="B287" s="119" t="s">
        <v>347</v>
      </c>
      <c r="C287" s="119" t="s">
        <v>122</v>
      </c>
      <c r="D287" s="120" t="s">
        <v>1424</v>
      </c>
      <c r="E287" s="120" t="s">
        <v>2002</v>
      </c>
      <c r="F287" s="121" t="s">
        <v>1833</v>
      </c>
      <c r="G287" s="123">
        <v>0</v>
      </c>
      <c r="H287" s="123">
        <v>0</v>
      </c>
      <c r="I287" s="123">
        <v>0</v>
      </c>
      <c r="J287" s="123">
        <v>4593.78</v>
      </c>
      <c r="K287" s="123">
        <v>0.01</v>
      </c>
      <c r="L287" s="123">
        <v>0</v>
      </c>
      <c r="M287" s="123">
        <v>0</v>
      </c>
      <c r="N287" s="123">
        <v>0</v>
      </c>
      <c r="O287" s="123">
        <v>0</v>
      </c>
      <c r="P287" s="123">
        <v>0</v>
      </c>
      <c r="Q287" s="123">
        <v>0</v>
      </c>
      <c r="R287" s="123">
        <v>0</v>
      </c>
      <c r="S287" s="123">
        <v>0</v>
      </c>
      <c r="T287" s="123">
        <v>0</v>
      </c>
      <c r="U287" s="123">
        <v>4593.79</v>
      </c>
      <c r="V287" s="123">
        <v>4593.78</v>
      </c>
      <c r="W287" s="123">
        <v>4593.78</v>
      </c>
      <c r="X287" s="123">
        <v>4593.78</v>
      </c>
      <c r="Y287" s="19"/>
      <c r="Z287" s="19"/>
      <c r="AA287" s="19"/>
      <c r="AB287" s="19"/>
      <c r="AC287" s="19"/>
      <c r="AD287" s="19"/>
      <c r="AE287" s="19"/>
      <c r="AF287" s="19"/>
      <c r="AG287" s="19"/>
      <c r="AH287" s="19"/>
      <c r="AI287" s="19"/>
    </row>
    <row r="288" spans="1:35" x14ac:dyDescent="0.25">
      <c r="A288" s="120" t="s">
        <v>348</v>
      </c>
      <c r="B288" s="120" t="s">
        <v>347</v>
      </c>
      <c r="C288" s="120" t="s">
        <v>122</v>
      </c>
      <c r="D288" s="120" t="s">
        <v>1424</v>
      </c>
      <c r="E288" s="120" t="s">
        <v>2480</v>
      </c>
      <c r="F288" s="121" t="s">
        <v>1859</v>
      </c>
      <c r="G288" s="123">
        <v>0</v>
      </c>
      <c r="H288" s="123">
        <v>0</v>
      </c>
      <c r="I288" s="123">
        <v>0</v>
      </c>
      <c r="J288" s="123">
        <v>61.8</v>
      </c>
      <c r="K288" s="123">
        <v>0.01</v>
      </c>
      <c r="L288" s="123">
        <v>0</v>
      </c>
      <c r="M288" s="123">
        <v>0</v>
      </c>
      <c r="N288" s="123">
        <v>0</v>
      </c>
      <c r="O288" s="123">
        <v>0</v>
      </c>
      <c r="P288" s="123">
        <v>0</v>
      </c>
      <c r="Q288" s="123">
        <v>0</v>
      </c>
      <c r="R288" s="123">
        <v>0</v>
      </c>
      <c r="S288" s="123">
        <v>0</v>
      </c>
      <c r="T288" s="123">
        <v>0</v>
      </c>
      <c r="U288" s="123">
        <v>61.81</v>
      </c>
      <c r="V288" s="123">
        <v>61.8</v>
      </c>
      <c r="W288" s="123">
        <v>61.8</v>
      </c>
      <c r="X288" s="123">
        <v>61.8</v>
      </c>
      <c r="Y288" s="19"/>
      <c r="Z288" s="19"/>
      <c r="AA288" s="19"/>
      <c r="AB288" s="19"/>
      <c r="AC288" s="19"/>
      <c r="AD288" s="19"/>
      <c r="AE288" s="19"/>
      <c r="AF288" s="19"/>
      <c r="AG288" s="19"/>
      <c r="AH288" s="19"/>
      <c r="AI288" s="19"/>
    </row>
    <row r="289" spans="1:35" x14ac:dyDescent="0.25">
      <c r="A289" s="119" t="s">
        <v>348</v>
      </c>
      <c r="B289" s="119" t="s">
        <v>347</v>
      </c>
      <c r="C289" s="119" t="s">
        <v>122</v>
      </c>
      <c r="D289" s="120" t="s">
        <v>1424</v>
      </c>
      <c r="E289" s="120" t="s">
        <v>2003</v>
      </c>
      <c r="F289" s="121" t="s">
        <v>1835</v>
      </c>
      <c r="G289" s="123">
        <v>0</v>
      </c>
      <c r="H289" s="123">
        <v>0</v>
      </c>
      <c r="I289" s="123">
        <v>0</v>
      </c>
      <c r="J289" s="123">
        <v>548.28</v>
      </c>
      <c r="K289" s="123">
        <v>0.01</v>
      </c>
      <c r="L289" s="123">
        <v>0</v>
      </c>
      <c r="M289" s="123">
        <v>0</v>
      </c>
      <c r="N289" s="123">
        <v>0</v>
      </c>
      <c r="O289" s="123">
        <v>0</v>
      </c>
      <c r="P289" s="123">
        <v>0</v>
      </c>
      <c r="Q289" s="123">
        <v>0</v>
      </c>
      <c r="R289" s="123">
        <v>0</v>
      </c>
      <c r="S289" s="123">
        <v>0</v>
      </c>
      <c r="T289" s="123">
        <v>0</v>
      </c>
      <c r="U289" s="123">
        <v>548.29</v>
      </c>
      <c r="V289" s="123">
        <v>548.28</v>
      </c>
      <c r="W289" s="123">
        <v>548.28</v>
      </c>
      <c r="X289" s="123">
        <v>548.28</v>
      </c>
      <c r="Y289" s="19"/>
      <c r="Z289" s="19"/>
      <c r="AA289" s="19"/>
      <c r="AB289" s="19"/>
      <c r="AC289" s="19"/>
      <c r="AD289" s="19"/>
      <c r="AE289" s="19"/>
      <c r="AF289" s="19"/>
      <c r="AG289" s="19"/>
      <c r="AH289" s="19"/>
      <c r="AI289" s="19"/>
    </row>
    <row r="290" spans="1:35" ht="30" x14ac:dyDescent="0.25">
      <c r="A290" s="119" t="s">
        <v>348</v>
      </c>
      <c r="B290" s="119" t="s">
        <v>347</v>
      </c>
      <c r="C290" s="119" t="s">
        <v>122</v>
      </c>
      <c r="D290" s="120" t="s">
        <v>1424</v>
      </c>
      <c r="E290" s="120" t="s">
        <v>2004</v>
      </c>
      <c r="F290" s="121" t="s">
        <v>1714</v>
      </c>
      <c r="G290" s="123">
        <v>0</v>
      </c>
      <c r="H290" s="123">
        <v>0</v>
      </c>
      <c r="I290" s="123">
        <v>0</v>
      </c>
      <c r="J290" s="123">
        <v>0</v>
      </c>
      <c r="K290" s="123">
        <v>1330560</v>
      </c>
      <c r="L290" s="123">
        <v>1330560</v>
      </c>
      <c r="M290" s="123">
        <v>201853.5</v>
      </c>
      <c r="N290" s="123">
        <v>0</v>
      </c>
      <c r="O290" s="123">
        <v>0</v>
      </c>
      <c r="P290" s="123">
        <v>0</v>
      </c>
      <c r="Q290" s="123">
        <v>0</v>
      </c>
      <c r="R290" s="123">
        <v>0</v>
      </c>
      <c r="S290" s="123">
        <v>0</v>
      </c>
      <c r="T290" s="123">
        <v>0</v>
      </c>
      <c r="U290" s="123">
        <v>1330560</v>
      </c>
      <c r="V290" s="123">
        <v>1330560</v>
      </c>
      <c r="W290" s="123">
        <v>201853.5</v>
      </c>
      <c r="X290" s="123">
        <v>0</v>
      </c>
      <c r="Y290" s="19"/>
      <c r="Z290" s="19"/>
      <c r="AA290" s="19"/>
      <c r="AB290" s="19"/>
      <c r="AC290" s="19"/>
      <c r="AD290" s="19"/>
      <c r="AE290" s="19"/>
      <c r="AF290" s="19"/>
      <c r="AG290" s="19"/>
      <c r="AH290" s="19"/>
      <c r="AI290" s="19"/>
    </row>
    <row r="291" spans="1:35" ht="30" x14ac:dyDescent="0.25">
      <c r="A291" s="119" t="s">
        <v>350</v>
      </c>
      <c r="B291" s="119" t="s">
        <v>349</v>
      </c>
      <c r="C291" s="119" t="s">
        <v>169</v>
      </c>
      <c r="D291" s="120" t="s">
        <v>1426</v>
      </c>
      <c r="E291" s="120" t="s">
        <v>2005</v>
      </c>
      <c r="F291" s="121" t="s">
        <v>2006</v>
      </c>
      <c r="G291" s="123">
        <v>0</v>
      </c>
      <c r="H291" s="123">
        <v>0</v>
      </c>
      <c r="I291" s="123">
        <v>0</v>
      </c>
      <c r="J291" s="123">
        <v>0</v>
      </c>
      <c r="K291" s="123">
        <v>128640</v>
      </c>
      <c r="L291" s="123">
        <v>128640</v>
      </c>
      <c r="M291" s="123">
        <v>7920</v>
      </c>
      <c r="N291" s="123">
        <v>0</v>
      </c>
      <c r="O291" s="123">
        <v>0</v>
      </c>
      <c r="P291" s="123">
        <v>0</v>
      </c>
      <c r="Q291" s="123">
        <v>0</v>
      </c>
      <c r="R291" s="123">
        <v>0</v>
      </c>
      <c r="S291" s="123">
        <v>0</v>
      </c>
      <c r="T291" s="123">
        <v>0</v>
      </c>
      <c r="U291" s="123">
        <v>128640</v>
      </c>
      <c r="V291" s="123">
        <v>128640</v>
      </c>
      <c r="W291" s="123">
        <v>7920</v>
      </c>
      <c r="X291" s="123">
        <v>0</v>
      </c>
      <c r="Y291" s="19"/>
      <c r="Z291" s="19"/>
      <c r="AA291" s="19"/>
      <c r="AB291" s="19"/>
      <c r="AC291" s="19"/>
      <c r="AD291" s="19"/>
      <c r="AE291" s="19"/>
      <c r="AF291" s="19"/>
      <c r="AG291" s="19"/>
      <c r="AH291" s="19"/>
      <c r="AI291" s="19"/>
    </row>
    <row r="292" spans="1:35" ht="30" x14ac:dyDescent="0.25">
      <c r="A292" s="119" t="s">
        <v>353</v>
      </c>
      <c r="B292" s="119" t="s">
        <v>352</v>
      </c>
      <c r="C292" s="119" t="s">
        <v>170</v>
      </c>
      <c r="D292" s="120" t="s">
        <v>1428</v>
      </c>
      <c r="E292" s="120" t="s">
        <v>2007</v>
      </c>
      <c r="F292" s="121" t="s">
        <v>2008</v>
      </c>
      <c r="G292" s="123">
        <v>0</v>
      </c>
      <c r="H292" s="123">
        <v>0</v>
      </c>
      <c r="I292" s="123">
        <v>882767.25</v>
      </c>
      <c r="J292" s="123">
        <v>2159200.7999999998</v>
      </c>
      <c r="K292" s="123">
        <v>2376516.9500000002</v>
      </c>
      <c r="L292" s="123">
        <v>2376516.9500000002</v>
      </c>
      <c r="M292" s="123">
        <v>2376516.9500000002</v>
      </c>
      <c r="N292" s="123">
        <v>0</v>
      </c>
      <c r="O292" s="123">
        <v>0</v>
      </c>
      <c r="P292" s="123">
        <v>0</v>
      </c>
      <c r="Q292" s="123">
        <v>0</v>
      </c>
      <c r="R292" s="123">
        <v>0</v>
      </c>
      <c r="S292" s="123">
        <v>0</v>
      </c>
      <c r="T292" s="123">
        <v>0</v>
      </c>
      <c r="U292" s="123">
        <v>5418485</v>
      </c>
      <c r="V292" s="123">
        <v>5418485</v>
      </c>
      <c r="W292" s="123">
        <v>5418485</v>
      </c>
      <c r="X292" s="123">
        <v>3041968.05</v>
      </c>
      <c r="Y292" s="19"/>
      <c r="Z292" s="19"/>
      <c r="AA292" s="19"/>
      <c r="AB292" s="19"/>
      <c r="AC292" s="19"/>
      <c r="AD292" s="19"/>
      <c r="AE292" s="19"/>
      <c r="AF292" s="19"/>
      <c r="AG292" s="19"/>
      <c r="AH292" s="19"/>
      <c r="AI292" s="19"/>
    </row>
    <row r="293" spans="1:35" x14ac:dyDescent="0.25">
      <c r="A293" s="119" t="s">
        <v>355</v>
      </c>
      <c r="B293" s="119" t="s">
        <v>354</v>
      </c>
      <c r="C293" s="119" t="s">
        <v>171</v>
      </c>
      <c r="D293" s="120" t="s">
        <v>1430</v>
      </c>
      <c r="E293" s="120" t="s">
        <v>2009</v>
      </c>
      <c r="F293" s="121" t="s">
        <v>1720</v>
      </c>
      <c r="G293" s="123">
        <v>0</v>
      </c>
      <c r="H293" s="123">
        <v>0</v>
      </c>
      <c r="I293" s="123">
        <v>0</v>
      </c>
      <c r="J293" s="123">
        <v>3927348.36</v>
      </c>
      <c r="K293" s="123">
        <v>6432891.6399999997</v>
      </c>
      <c r="L293" s="123">
        <v>6432891.6399999997</v>
      </c>
      <c r="M293" s="123">
        <v>6432891.6399999997</v>
      </c>
      <c r="N293" s="123">
        <v>1646084.46</v>
      </c>
      <c r="O293" s="123">
        <v>1800289</v>
      </c>
      <c r="P293" s="123">
        <v>1800289</v>
      </c>
      <c r="Q293" s="123">
        <v>1800289</v>
      </c>
      <c r="R293" s="123">
        <v>0</v>
      </c>
      <c r="S293" s="123">
        <v>0</v>
      </c>
      <c r="T293" s="123">
        <v>0</v>
      </c>
      <c r="U293" s="123">
        <v>12160529</v>
      </c>
      <c r="V293" s="123">
        <v>12160529</v>
      </c>
      <c r="W293" s="123">
        <v>12160529</v>
      </c>
      <c r="X293" s="123">
        <v>5573432.8200000003</v>
      </c>
      <c r="Y293" s="19"/>
      <c r="Z293" s="19"/>
      <c r="AA293" s="19"/>
      <c r="AB293" s="19"/>
      <c r="AC293" s="19"/>
      <c r="AD293" s="19"/>
      <c r="AE293" s="19"/>
      <c r="AF293" s="19"/>
      <c r="AG293" s="19"/>
      <c r="AH293" s="19"/>
      <c r="AI293" s="19"/>
    </row>
    <row r="294" spans="1:35" x14ac:dyDescent="0.25">
      <c r="A294" s="119" t="s">
        <v>357</v>
      </c>
      <c r="B294" s="119" t="s">
        <v>356</v>
      </c>
      <c r="C294" s="119" t="s">
        <v>172</v>
      </c>
      <c r="D294" s="120" t="s">
        <v>1432</v>
      </c>
      <c r="E294" s="120" t="s">
        <v>2010</v>
      </c>
      <c r="F294" s="121" t="s">
        <v>1722</v>
      </c>
      <c r="G294" s="123">
        <v>0</v>
      </c>
      <c r="H294" s="123">
        <v>0</v>
      </c>
      <c r="I294" s="123">
        <v>756248.79</v>
      </c>
      <c r="J294" s="123">
        <v>0</v>
      </c>
      <c r="K294" s="123">
        <v>0</v>
      </c>
      <c r="L294" s="123">
        <v>0</v>
      </c>
      <c r="M294" s="123">
        <v>0</v>
      </c>
      <c r="N294" s="123">
        <v>0</v>
      </c>
      <c r="O294" s="123">
        <v>0</v>
      </c>
      <c r="P294" s="123">
        <v>0</v>
      </c>
      <c r="Q294" s="123">
        <v>0</v>
      </c>
      <c r="R294" s="123">
        <v>0</v>
      </c>
      <c r="S294" s="123">
        <v>0</v>
      </c>
      <c r="T294" s="123">
        <v>0</v>
      </c>
      <c r="U294" s="123">
        <v>756248.79</v>
      </c>
      <c r="V294" s="123">
        <v>756248.79</v>
      </c>
      <c r="W294" s="123">
        <v>756248.79</v>
      </c>
      <c r="X294" s="123">
        <v>756248.79</v>
      </c>
      <c r="Y294" s="19"/>
      <c r="Z294" s="19"/>
      <c r="AA294" s="19"/>
      <c r="AB294" s="19"/>
      <c r="AC294" s="19"/>
      <c r="AD294" s="19"/>
      <c r="AE294" s="19"/>
      <c r="AF294" s="19"/>
      <c r="AG294" s="19"/>
      <c r="AH294" s="19"/>
      <c r="AI294" s="19"/>
    </row>
    <row r="295" spans="1:35" x14ac:dyDescent="0.25">
      <c r="A295" s="119" t="s">
        <v>357</v>
      </c>
      <c r="B295" s="119" t="s">
        <v>356</v>
      </c>
      <c r="C295" s="119" t="s">
        <v>172</v>
      </c>
      <c r="D295" s="120" t="s">
        <v>1434</v>
      </c>
      <c r="E295" s="120" t="s">
        <v>2011</v>
      </c>
      <c r="F295" s="121" t="s">
        <v>1722</v>
      </c>
      <c r="G295" s="123">
        <v>0</v>
      </c>
      <c r="H295" s="123">
        <v>0</v>
      </c>
      <c r="I295" s="123">
        <v>8835338.9299999997</v>
      </c>
      <c r="J295" s="123">
        <v>11215175.02</v>
      </c>
      <c r="K295" s="123">
        <v>0</v>
      </c>
      <c r="L295" s="123">
        <v>0</v>
      </c>
      <c r="M295" s="123">
        <v>0</v>
      </c>
      <c r="N295" s="123">
        <v>0</v>
      </c>
      <c r="O295" s="123">
        <v>0</v>
      </c>
      <c r="P295" s="123">
        <v>0</v>
      </c>
      <c r="Q295" s="123">
        <v>0</v>
      </c>
      <c r="R295" s="123">
        <v>0</v>
      </c>
      <c r="S295" s="123">
        <v>0</v>
      </c>
      <c r="T295" s="123">
        <v>0</v>
      </c>
      <c r="U295" s="123">
        <v>20050513.949999999</v>
      </c>
      <c r="V295" s="123">
        <v>20050513.949999999</v>
      </c>
      <c r="W295" s="123">
        <v>20050513.949999999</v>
      </c>
      <c r="X295" s="123">
        <v>20050513.949999999</v>
      </c>
      <c r="Y295" s="19"/>
      <c r="Z295" s="19"/>
      <c r="AA295" s="19"/>
      <c r="AB295" s="19"/>
      <c r="AC295" s="19"/>
      <c r="AD295" s="19"/>
      <c r="AE295" s="19"/>
      <c r="AF295" s="19"/>
      <c r="AG295" s="19"/>
      <c r="AH295" s="19"/>
      <c r="AI295" s="19"/>
    </row>
    <row r="296" spans="1:35" ht="30" x14ac:dyDescent="0.25">
      <c r="A296" s="119" t="s">
        <v>359</v>
      </c>
      <c r="B296" s="119" t="s">
        <v>358</v>
      </c>
      <c r="C296" s="119" t="s">
        <v>2853</v>
      </c>
      <c r="D296" s="120" t="s">
        <v>1436</v>
      </c>
      <c r="E296" s="120" t="s">
        <v>2012</v>
      </c>
      <c r="F296" s="121" t="s">
        <v>2013</v>
      </c>
      <c r="G296" s="123">
        <v>0</v>
      </c>
      <c r="H296" s="123">
        <v>0</v>
      </c>
      <c r="I296" s="123">
        <v>0</v>
      </c>
      <c r="J296" s="123">
        <v>136588.67000000001</v>
      </c>
      <c r="K296" s="123">
        <v>0</v>
      </c>
      <c r="L296" s="123">
        <v>0</v>
      </c>
      <c r="M296" s="123">
        <v>0</v>
      </c>
      <c r="N296" s="123">
        <v>0</v>
      </c>
      <c r="O296" s="123">
        <v>0</v>
      </c>
      <c r="P296" s="123">
        <v>0</v>
      </c>
      <c r="Q296" s="123">
        <v>0</v>
      </c>
      <c r="R296" s="123">
        <v>0</v>
      </c>
      <c r="S296" s="123">
        <v>0</v>
      </c>
      <c r="T296" s="123">
        <v>0</v>
      </c>
      <c r="U296" s="123">
        <v>136588.67000000001</v>
      </c>
      <c r="V296" s="123">
        <v>136588.67000000001</v>
      </c>
      <c r="W296" s="123">
        <v>136588.67000000001</v>
      </c>
      <c r="X296" s="123">
        <v>136588.67000000001</v>
      </c>
      <c r="Y296" s="19"/>
      <c r="Z296" s="19"/>
      <c r="AA296" s="19"/>
      <c r="AB296" s="19"/>
      <c r="AC296" s="19"/>
      <c r="AD296" s="19"/>
      <c r="AE296" s="19"/>
      <c r="AF296" s="19"/>
      <c r="AG296" s="19"/>
      <c r="AH296" s="19"/>
      <c r="AI296" s="19"/>
    </row>
    <row r="297" spans="1:35" ht="30" x14ac:dyDescent="0.25">
      <c r="A297" s="119" t="s">
        <v>359</v>
      </c>
      <c r="B297" s="119" t="s">
        <v>360</v>
      </c>
      <c r="C297" s="119" t="s">
        <v>2853</v>
      </c>
      <c r="D297" s="120" t="s">
        <v>1438</v>
      </c>
      <c r="E297" s="120" t="s">
        <v>2012</v>
      </c>
      <c r="F297" s="121" t="s">
        <v>2013</v>
      </c>
      <c r="G297" s="123">
        <v>0</v>
      </c>
      <c r="H297" s="123">
        <v>0</v>
      </c>
      <c r="I297" s="123">
        <v>0</v>
      </c>
      <c r="J297" s="123">
        <v>107623.99</v>
      </c>
      <c r="K297" s="123">
        <v>0</v>
      </c>
      <c r="L297" s="123">
        <v>0</v>
      </c>
      <c r="M297" s="123">
        <v>0</v>
      </c>
      <c r="N297" s="123">
        <v>0</v>
      </c>
      <c r="O297" s="123">
        <v>0</v>
      </c>
      <c r="P297" s="123">
        <v>0</v>
      </c>
      <c r="Q297" s="123">
        <v>0</v>
      </c>
      <c r="R297" s="123">
        <v>0</v>
      </c>
      <c r="S297" s="123">
        <v>0</v>
      </c>
      <c r="T297" s="123">
        <v>0</v>
      </c>
      <c r="U297" s="123">
        <v>107623.99</v>
      </c>
      <c r="V297" s="123">
        <v>107623.99</v>
      </c>
      <c r="W297" s="123">
        <v>107623.99</v>
      </c>
      <c r="X297" s="123">
        <v>107623.99</v>
      </c>
      <c r="Y297" s="19"/>
      <c r="Z297" s="19"/>
      <c r="AA297" s="19"/>
      <c r="AB297" s="19"/>
      <c r="AC297" s="19"/>
      <c r="AD297" s="19"/>
      <c r="AE297" s="19"/>
      <c r="AF297" s="19"/>
      <c r="AG297" s="19"/>
      <c r="AH297" s="19"/>
      <c r="AI297" s="19"/>
    </row>
    <row r="298" spans="1:35" x14ac:dyDescent="0.25">
      <c r="A298" s="120" t="s">
        <v>362</v>
      </c>
      <c r="B298" s="120" t="s">
        <v>361</v>
      </c>
      <c r="C298" s="120" t="s">
        <v>175</v>
      </c>
      <c r="D298" s="120" t="s">
        <v>1440</v>
      </c>
      <c r="E298" s="120" t="s">
        <v>2014</v>
      </c>
      <c r="F298" s="121" t="s">
        <v>1727</v>
      </c>
      <c r="G298" s="123">
        <v>0</v>
      </c>
      <c r="H298" s="123">
        <v>0</v>
      </c>
      <c r="I298" s="123">
        <v>0</v>
      </c>
      <c r="J298" s="123">
        <v>476507.1</v>
      </c>
      <c r="K298" s="123">
        <v>0</v>
      </c>
      <c r="L298" s="123">
        <v>0</v>
      </c>
      <c r="M298" s="123">
        <v>0</v>
      </c>
      <c r="N298" s="123">
        <v>0</v>
      </c>
      <c r="O298" s="123">
        <v>0</v>
      </c>
      <c r="P298" s="123">
        <v>0</v>
      </c>
      <c r="Q298" s="123">
        <v>0</v>
      </c>
      <c r="R298" s="123">
        <v>0</v>
      </c>
      <c r="S298" s="123">
        <v>0</v>
      </c>
      <c r="T298" s="123">
        <v>0</v>
      </c>
      <c r="U298" s="123">
        <v>476507.1</v>
      </c>
      <c r="V298" s="123">
        <v>476507.1</v>
      </c>
      <c r="W298" s="123">
        <v>476507.1</v>
      </c>
      <c r="X298" s="123">
        <v>476507.1</v>
      </c>
      <c r="Y298" s="19"/>
      <c r="Z298" s="19"/>
      <c r="AA298" s="19"/>
      <c r="AB298" s="19"/>
      <c r="AC298" s="19"/>
      <c r="AD298" s="19"/>
      <c r="AE298" s="19"/>
      <c r="AF298" s="19"/>
      <c r="AG298" s="19"/>
      <c r="AH298" s="19"/>
      <c r="AI298" s="19"/>
    </row>
    <row r="299" spans="1:35" ht="30" x14ac:dyDescent="0.25">
      <c r="A299" s="120" t="s">
        <v>364</v>
      </c>
      <c r="B299" s="120" t="s">
        <v>363</v>
      </c>
      <c r="C299" s="120" t="s">
        <v>176</v>
      </c>
      <c r="D299" s="120" t="s">
        <v>1442</v>
      </c>
      <c r="E299" s="120" t="s">
        <v>2015</v>
      </c>
      <c r="F299" s="121" t="s">
        <v>2016</v>
      </c>
      <c r="G299" s="123">
        <v>0</v>
      </c>
      <c r="H299" s="123">
        <v>0</v>
      </c>
      <c r="I299" s="123">
        <v>42928.19</v>
      </c>
      <c r="J299" s="123">
        <v>100120.22</v>
      </c>
      <c r="K299" s="123">
        <v>0</v>
      </c>
      <c r="L299" s="123">
        <v>0</v>
      </c>
      <c r="M299" s="123">
        <v>0</v>
      </c>
      <c r="N299" s="123">
        <v>0</v>
      </c>
      <c r="O299" s="123">
        <v>0</v>
      </c>
      <c r="P299" s="123">
        <v>0</v>
      </c>
      <c r="Q299" s="123">
        <v>0</v>
      </c>
      <c r="R299" s="123">
        <v>0</v>
      </c>
      <c r="S299" s="123">
        <v>0</v>
      </c>
      <c r="T299" s="123">
        <v>0</v>
      </c>
      <c r="U299" s="123">
        <v>143048.41</v>
      </c>
      <c r="V299" s="123">
        <v>143048.41</v>
      </c>
      <c r="W299" s="123">
        <v>143048.41</v>
      </c>
      <c r="X299" s="123">
        <v>143048.41</v>
      </c>
      <c r="Y299" s="19"/>
      <c r="Z299" s="19"/>
      <c r="AA299" s="19"/>
      <c r="AB299" s="19"/>
      <c r="AC299" s="19"/>
      <c r="AD299" s="19"/>
      <c r="AE299" s="19"/>
      <c r="AF299" s="19"/>
      <c r="AG299" s="19"/>
      <c r="AH299" s="19"/>
      <c r="AI299" s="19"/>
    </row>
    <row r="300" spans="1:35" ht="30" x14ac:dyDescent="0.25">
      <c r="A300" s="119" t="s">
        <v>364</v>
      </c>
      <c r="B300" s="119" t="s">
        <v>363</v>
      </c>
      <c r="C300" s="119" t="s">
        <v>176</v>
      </c>
      <c r="D300" s="120" t="s">
        <v>1442</v>
      </c>
      <c r="E300" s="120" t="s">
        <v>2017</v>
      </c>
      <c r="F300" s="121" t="s">
        <v>2018</v>
      </c>
      <c r="G300" s="123">
        <v>0</v>
      </c>
      <c r="H300" s="123">
        <v>0</v>
      </c>
      <c r="I300" s="123">
        <v>17227.310000000001</v>
      </c>
      <c r="J300" s="123">
        <v>43439</v>
      </c>
      <c r="K300" s="123">
        <v>0</v>
      </c>
      <c r="L300" s="123">
        <v>0</v>
      </c>
      <c r="M300" s="123">
        <v>0</v>
      </c>
      <c r="N300" s="123">
        <v>0</v>
      </c>
      <c r="O300" s="123">
        <v>0</v>
      </c>
      <c r="P300" s="123">
        <v>0</v>
      </c>
      <c r="Q300" s="123">
        <v>0</v>
      </c>
      <c r="R300" s="123">
        <v>0</v>
      </c>
      <c r="S300" s="123">
        <v>0</v>
      </c>
      <c r="T300" s="123">
        <v>0</v>
      </c>
      <c r="U300" s="123">
        <v>60666.31</v>
      </c>
      <c r="V300" s="123">
        <v>60666.31</v>
      </c>
      <c r="W300" s="123">
        <v>60666.31</v>
      </c>
      <c r="X300" s="123">
        <v>60666.31</v>
      </c>
      <c r="Y300" s="19"/>
      <c r="Z300" s="19"/>
      <c r="AA300" s="19"/>
      <c r="AB300" s="19"/>
      <c r="AC300" s="19"/>
      <c r="AD300" s="19"/>
      <c r="AE300" s="19"/>
      <c r="AF300" s="19"/>
      <c r="AG300" s="19"/>
      <c r="AH300" s="19"/>
      <c r="AI300" s="19"/>
    </row>
    <row r="301" spans="1:35" ht="30" x14ac:dyDescent="0.25">
      <c r="A301" s="119" t="s">
        <v>366</v>
      </c>
      <c r="B301" s="119" t="s">
        <v>365</v>
      </c>
      <c r="C301" s="119" t="s">
        <v>177</v>
      </c>
      <c r="D301" s="120" t="s">
        <v>1444</v>
      </c>
      <c r="E301" s="120" t="s">
        <v>2630</v>
      </c>
      <c r="F301" s="121" t="s">
        <v>2631</v>
      </c>
      <c r="G301" s="123">
        <v>0</v>
      </c>
      <c r="H301" s="123">
        <v>0</v>
      </c>
      <c r="I301" s="123">
        <v>0</v>
      </c>
      <c r="J301" s="123">
        <v>0</v>
      </c>
      <c r="K301" s="123">
        <v>45000</v>
      </c>
      <c r="L301" s="123">
        <v>0</v>
      </c>
      <c r="M301" s="123">
        <v>0</v>
      </c>
      <c r="N301" s="123">
        <v>0</v>
      </c>
      <c r="O301" s="123">
        <v>15000</v>
      </c>
      <c r="P301" s="123">
        <v>0</v>
      </c>
      <c r="Q301" s="123">
        <v>0</v>
      </c>
      <c r="R301" s="123">
        <v>0</v>
      </c>
      <c r="S301" s="123">
        <v>0</v>
      </c>
      <c r="T301" s="123">
        <v>0</v>
      </c>
      <c r="U301" s="123">
        <v>60000</v>
      </c>
      <c r="V301" s="123">
        <v>0</v>
      </c>
      <c r="W301" s="123">
        <v>0</v>
      </c>
      <c r="X301" s="123">
        <v>0</v>
      </c>
      <c r="Y301" s="19"/>
      <c r="Z301" s="19"/>
      <c r="AA301" s="19"/>
      <c r="AB301" s="19"/>
      <c r="AC301" s="19"/>
      <c r="AD301" s="19"/>
      <c r="AE301" s="19"/>
      <c r="AF301" s="19"/>
      <c r="AG301" s="19"/>
      <c r="AH301" s="19"/>
      <c r="AI301" s="19"/>
    </row>
    <row r="302" spans="1:35" ht="30" x14ac:dyDescent="0.25">
      <c r="A302" s="119" t="s">
        <v>366</v>
      </c>
      <c r="B302" s="119" t="s">
        <v>365</v>
      </c>
      <c r="C302" s="119" t="s">
        <v>177</v>
      </c>
      <c r="D302" s="120" t="s">
        <v>1444</v>
      </c>
      <c r="E302" s="120" t="s">
        <v>2019</v>
      </c>
      <c r="F302" s="121" t="s">
        <v>2020</v>
      </c>
      <c r="G302" s="123">
        <v>0</v>
      </c>
      <c r="H302" s="123">
        <v>0</v>
      </c>
      <c r="I302" s="123">
        <v>71617.75</v>
      </c>
      <c r="J302" s="123">
        <v>327897.03000000003</v>
      </c>
      <c r="K302" s="123">
        <v>329253.33</v>
      </c>
      <c r="L302" s="123">
        <v>328789.63</v>
      </c>
      <c r="M302" s="123">
        <v>328789.63</v>
      </c>
      <c r="N302" s="123">
        <v>280820.59000000003</v>
      </c>
      <c r="O302" s="123">
        <v>243231.89</v>
      </c>
      <c r="P302" s="123">
        <v>242768.15</v>
      </c>
      <c r="Q302" s="123">
        <v>242768.15</v>
      </c>
      <c r="R302" s="123">
        <v>0</v>
      </c>
      <c r="S302" s="123">
        <v>0</v>
      </c>
      <c r="T302" s="123">
        <v>0</v>
      </c>
      <c r="U302" s="123">
        <v>972000</v>
      </c>
      <c r="V302" s="123">
        <v>971072.56</v>
      </c>
      <c r="W302" s="123">
        <v>971072.56</v>
      </c>
      <c r="X302" s="123">
        <v>680335.37</v>
      </c>
      <c r="Y302" s="19"/>
      <c r="Z302" s="19"/>
      <c r="AA302" s="19"/>
      <c r="AB302" s="19"/>
      <c r="AC302" s="19"/>
      <c r="AD302" s="19"/>
      <c r="AE302" s="19"/>
      <c r="AF302" s="19"/>
      <c r="AG302" s="19"/>
      <c r="AH302" s="19"/>
      <c r="AI302" s="19"/>
    </row>
    <row r="303" spans="1:35" ht="30" x14ac:dyDescent="0.25">
      <c r="A303" s="119" t="s">
        <v>366</v>
      </c>
      <c r="B303" s="119" t="s">
        <v>365</v>
      </c>
      <c r="C303" s="119" t="s">
        <v>177</v>
      </c>
      <c r="D303" s="120" t="s">
        <v>1444</v>
      </c>
      <c r="E303" s="120" t="s">
        <v>2021</v>
      </c>
      <c r="F303" s="121" t="s">
        <v>2022</v>
      </c>
      <c r="G303" s="123">
        <v>0</v>
      </c>
      <c r="H303" s="123">
        <v>0</v>
      </c>
      <c r="I303" s="123">
        <v>49995.839999999997</v>
      </c>
      <c r="J303" s="123">
        <v>0</v>
      </c>
      <c r="K303" s="123">
        <v>0</v>
      </c>
      <c r="L303" s="123">
        <v>0</v>
      </c>
      <c r="M303" s="123">
        <v>0</v>
      </c>
      <c r="N303" s="123">
        <v>0</v>
      </c>
      <c r="O303" s="123">
        <v>0</v>
      </c>
      <c r="P303" s="123">
        <v>0</v>
      </c>
      <c r="Q303" s="123">
        <v>0</v>
      </c>
      <c r="R303" s="123">
        <v>0</v>
      </c>
      <c r="S303" s="123">
        <v>0</v>
      </c>
      <c r="T303" s="123">
        <v>0</v>
      </c>
      <c r="U303" s="123">
        <v>49995.839999999997</v>
      </c>
      <c r="V303" s="123">
        <v>49995.839999999997</v>
      </c>
      <c r="W303" s="123">
        <v>49995.839999999997</v>
      </c>
      <c r="X303" s="123">
        <v>49995.839999999997</v>
      </c>
      <c r="Y303" s="19"/>
      <c r="Z303" s="19"/>
      <c r="AA303" s="19"/>
      <c r="AB303" s="19"/>
      <c r="AC303" s="19"/>
      <c r="AD303" s="19"/>
      <c r="AE303" s="19"/>
      <c r="AF303" s="19"/>
      <c r="AG303" s="19"/>
      <c r="AH303" s="19"/>
      <c r="AI303" s="19"/>
    </row>
    <row r="304" spans="1:35" ht="45" x14ac:dyDescent="0.25">
      <c r="A304" s="120" t="s">
        <v>366</v>
      </c>
      <c r="B304" s="120" t="s">
        <v>365</v>
      </c>
      <c r="C304" s="120" t="s">
        <v>177</v>
      </c>
      <c r="D304" s="120" t="s">
        <v>1444</v>
      </c>
      <c r="E304" s="120" t="s">
        <v>2023</v>
      </c>
      <c r="F304" s="121" t="s">
        <v>2024</v>
      </c>
      <c r="G304" s="123">
        <v>0</v>
      </c>
      <c r="H304" s="123">
        <v>0</v>
      </c>
      <c r="I304" s="123">
        <v>14141.74</v>
      </c>
      <c r="J304" s="123">
        <v>13386.76</v>
      </c>
      <c r="K304" s="123">
        <v>153971.5</v>
      </c>
      <c r="L304" s="123">
        <v>2052.16</v>
      </c>
      <c r="M304" s="123">
        <v>2052.16</v>
      </c>
      <c r="N304" s="123">
        <v>2052.16</v>
      </c>
      <c r="O304" s="123">
        <v>60500</v>
      </c>
      <c r="P304" s="123">
        <v>0</v>
      </c>
      <c r="Q304" s="123">
        <v>0</v>
      </c>
      <c r="R304" s="123">
        <v>0</v>
      </c>
      <c r="S304" s="123">
        <v>0</v>
      </c>
      <c r="T304" s="123">
        <v>0</v>
      </c>
      <c r="U304" s="123">
        <v>242000</v>
      </c>
      <c r="V304" s="123">
        <v>29580.66</v>
      </c>
      <c r="W304" s="123">
        <v>29580.66</v>
      </c>
      <c r="X304" s="123">
        <v>29580.66</v>
      </c>
      <c r="Y304" s="19"/>
      <c r="Z304" s="19"/>
      <c r="AA304" s="19"/>
      <c r="AB304" s="19"/>
      <c r="AC304" s="19"/>
      <c r="AD304" s="19"/>
      <c r="AE304" s="19"/>
      <c r="AF304" s="19"/>
      <c r="AG304" s="19"/>
      <c r="AH304" s="19"/>
      <c r="AI304" s="19"/>
    </row>
    <row r="305" spans="1:35" ht="30" x14ac:dyDescent="0.25">
      <c r="A305" s="119" t="s">
        <v>366</v>
      </c>
      <c r="B305" s="119" t="s">
        <v>365</v>
      </c>
      <c r="C305" s="119" t="s">
        <v>177</v>
      </c>
      <c r="D305" s="120" t="s">
        <v>1444</v>
      </c>
      <c r="E305" s="120" t="s">
        <v>2025</v>
      </c>
      <c r="F305" s="121" t="s">
        <v>2026</v>
      </c>
      <c r="G305" s="123">
        <v>0</v>
      </c>
      <c r="H305" s="123">
        <v>0</v>
      </c>
      <c r="I305" s="123">
        <v>74199.98</v>
      </c>
      <c r="J305" s="123">
        <v>45999.29</v>
      </c>
      <c r="K305" s="123">
        <v>99000.71</v>
      </c>
      <c r="L305" s="123">
        <v>65932.33</v>
      </c>
      <c r="M305" s="123">
        <v>65932.33</v>
      </c>
      <c r="N305" s="123">
        <v>0</v>
      </c>
      <c r="O305" s="123">
        <v>75000</v>
      </c>
      <c r="P305" s="123">
        <v>65932.33</v>
      </c>
      <c r="Q305" s="123">
        <v>65932.33</v>
      </c>
      <c r="R305" s="123">
        <v>0</v>
      </c>
      <c r="S305" s="123">
        <v>0</v>
      </c>
      <c r="T305" s="123">
        <v>0</v>
      </c>
      <c r="U305" s="123">
        <v>294199.98</v>
      </c>
      <c r="V305" s="123">
        <v>252063.93</v>
      </c>
      <c r="W305" s="123">
        <v>252063.93</v>
      </c>
      <c r="X305" s="123">
        <v>120199.27</v>
      </c>
      <c r="Y305" s="19"/>
      <c r="Z305" s="19"/>
      <c r="AA305" s="19"/>
      <c r="AB305" s="19"/>
      <c r="AC305" s="19"/>
      <c r="AD305" s="19"/>
      <c r="AE305" s="19"/>
      <c r="AF305" s="19"/>
      <c r="AG305" s="19"/>
      <c r="AH305" s="19"/>
      <c r="AI305" s="19"/>
    </row>
    <row r="306" spans="1:35" ht="30" x14ac:dyDescent="0.25">
      <c r="A306" s="119" t="s">
        <v>366</v>
      </c>
      <c r="B306" s="119" t="s">
        <v>365</v>
      </c>
      <c r="C306" s="119" t="s">
        <v>177</v>
      </c>
      <c r="D306" s="120" t="s">
        <v>1444</v>
      </c>
      <c r="E306" s="120" t="s">
        <v>2027</v>
      </c>
      <c r="F306" s="121" t="s">
        <v>2028</v>
      </c>
      <c r="G306" s="123">
        <v>0</v>
      </c>
      <c r="H306" s="123">
        <v>0</v>
      </c>
      <c r="I306" s="123">
        <v>18089.5</v>
      </c>
      <c r="J306" s="123">
        <v>197804.76</v>
      </c>
      <c r="K306" s="123">
        <v>316699.74</v>
      </c>
      <c r="L306" s="123">
        <v>75370.899999999994</v>
      </c>
      <c r="M306" s="123">
        <v>75370.899999999994</v>
      </c>
      <c r="N306" s="123">
        <v>9062.9</v>
      </c>
      <c r="O306" s="123">
        <v>241846</v>
      </c>
      <c r="P306" s="123">
        <v>38222.69</v>
      </c>
      <c r="Q306" s="123">
        <v>38222.69</v>
      </c>
      <c r="R306" s="123">
        <v>0</v>
      </c>
      <c r="S306" s="123">
        <v>0</v>
      </c>
      <c r="T306" s="123">
        <v>0</v>
      </c>
      <c r="U306" s="123">
        <v>774440</v>
      </c>
      <c r="V306" s="123">
        <v>329487.84999999998</v>
      </c>
      <c r="W306" s="123">
        <v>329487.84999999998</v>
      </c>
      <c r="X306" s="123">
        <v>224957.16</v>
      </c>
      <c r="Y306" s="19"/>
      <c r="Z306" s="19"/>
      <c r="AA306" s="19"/>
      <c r="AB306" s="19"/>
      <c r="AC306" s="19"/>
      <c r="AD306" s="19"/>
      <c r="AE306" s="19"/>
      <c r="AF306" s="19"/>
      <c r="AG306" s="19"/>
      <c r="AH306" s="19"/>
      <c r="AI306" s="19"/>
    </row>
    <row r="307" spans="1:35" ht="30" x14ac:dyDescent="0.25">
      <c r="A307" s="120" t="s">
        <v>368</v>
      </c>
      <c r="B307" s="120" t="s">
        <v>367</v>
      </c>
      <c r="C307" s="120" t="s">
        <v>2853</v>
      </c>
      <c r="D307" s="120" t="s">
        <v>1446</v>
      </c>
      <c r="E307" s="120" t="s">
        <v>2029</v>
      </c>
      <c r="F307" s="121" t="s">
        <v>2030</v>
      </c>
      <c r="G307" s="123">
        <v>0</v>
      </c>
      <c r="H307" s="123">
        <v>0</v>
      </c>
      <c r="I307" s="123">
        <v>546532.22</v>
      </c>
      <c r="J307" s="123">
        <v>1408108.85</v>
      </c>
      <c r="K307" s="123">
        <v>1</v>
      </c>
      <c r="L307" s="123">
        <v>0</v>
      </c>
      <c r="M307" s="123">
        <v>0</v>
      </c>
      <c r="N307" s="123">
        <v>0</v>
      </c>
      <c r="O307" s="123">
        <v>408527.98</v>
      </c>
      <c r="P307" s="123">
        <v>0</v>
      </c>
      <c r="Q307" s="123">
        <v>0</v>
      </c>
      <c r="R307" s="123">
        <v>0</v>
      </c>
      <c r="S307" s="123">
        <v>0</v>
      </c>
      <c r="T307" s="123">
        <v>0</v>
      </c>
      <c r="U307" s="123">
        <v>2363170.0499999998</v>
      </c>
      <c r="V307" s="123">
        <v>1954641.07</v>
      </c>
      <c r="W307" s="123">
        <v>1954641.07</v>
      </c>
      <c r="X307" s="123">
        <v>1954641.07</v>
      </c>
      <c r="Y307" s="19"/>
      <c r="Z307" s="19"/>
      <c r="AA307" s="19"/>
      <c r="AB307" s="19"/>
      <c r="AC307" s="19"/>
      <c r="AD307" s="19"/>
      <c r="AE307" s="19"/>
      <c r="AF307" s="19"/>
      <c r="AG307" s="19"/>
      <c r="AH307" s="19"/>
      <c r="AI307" s="19"/>
    </row>
    <row r="308" spans="1:35" ht="30" x14ac:dyDescent="0.25">
      <c r="A308" s="120" t="s">
        <v>368</v>
      </c>
      <c r="B308" s="120" t="s">
        <v>367</v>
      </c>
      <c r="C308" s="120" t="s">
        <v>2853</v>
      </c>
      <c r="D308" s="120" t="s">
        <v>1446</v>
      </c>
      <c r="E308" s="120" t="s">
        <v>2031</v>
      </c>
      <c r="F308" s="121" t="s">
        <v>2032</v>
      </c>
      <c r="G308" s="123">
        <v>0</v>
      </c>
      <c r="H308" s="123">
        <v>0</v>
      </c>
      <c r="I308" s="123">
        <v>1918.97</v>
      </c>
      <c r="J308" s="123">
        <v>4900.1400000000003</v>
      </c>
      <c r="K308" s="123">
        <v>1</v>
      </c>
      <c r="L308" s="123">
        <v>0</v>
      </c>
      <c r="M308" s="123">
        <v>0</v>
      </c>
      <c r="N308" s="123">
        <v>0</v>
      </c>
      <c r="O308" s="123">
        <v>0</v>
      </c>
      <c r="P308" s="123">
        <v>0</v>
      </c>
      <c r="Q308" s="123">
        <v>0</v>
      </c>
      <c r="R308" s="123">
        <v>0</v>
      </c>
      <c r="S308" s="123">
        <v>0</v>
      </c>
      <c r="T308" s="123">
        <v>0</v>
      </c>
      <c r="U308" s="123">
        <v>6820.11</v>
      </c>
      <c r="V308" s="123">
        <v>6819.11</v>
      </c>
      <c r="W308" s="123">
        <v>6819.11</v>
      </c>
      <c r="X308" s="123">
        <v>6819.11</v>
      </c>
      <c r="Y308" s="19"/>
      <c r="Z308" s="19"/>
      <c r="AA308" s="19"/>
      <c r="AB308" s="19"/>
      <c r="AC308" s="19"/>
      <c r="AD308" s="19"/>
      <c r="AE308" s="19"/>
      <c r="AF308" s="19"/>
      <c r="AG308" s="19"/>
      <c r="AH308" s="19"/>
      <c r="AI308" s="19"/>
    </row>
    <row r="309" spans="1:35" ht="30" x14ac:dyDescent="0.25">
      <c r="A309" s="119" t="s">
        <v>368</v>
      </c>
      <c r="B309" s="119" t="s">
        <v>367</v>
      </c>
      <c r="C309" s="119" t="s">
        <v>2853</v>
      </c>
      <c r="D309" s="120" t="s">
        <v>1446</v>
      </c>
      <c r="E309" s="120" t="s">
        <v>2033</v>
      </c>
      <c r="F309" s="121" t="s">
        <v>2034</v>
      </c>
      <c r="G309" s="123">
        <v>0</v>
      </c>
      <c r="H309" s="123">
        <v>0</v>
      </c>
      <c r="I309" s="123">
        <v>108477.3</v>
      </c>
      <c r="J309" s="123">
        <v>245155.43</v>
      </c>
      <c r="K309" s="123">
        <v>1</v>
      </c>
      <c r="L309" s="123">
        <v>0</v>
      </c>
      <c r="M309" s="123">
        <v>0</v>
      </c>
      <c r="N309" s="123">
        <v>0</v>
      </c>
      <c r="O309" s="123">
        <v>0</v>
      </c>
      <c r="P309" s="123">
        <v>0</v>
      </c>
      <c r="Q309" s="123">
        <v>0</v>
      </c>
      <c r="R309" s="123">
        <v>0</v>
      </c>
      <c r="S309" s="123">
        <v>0</v>
      </c>
      <c r="T309" s="123">
        <v>0</v>
      </c>
      <c r="U309" s="123">
        <v>353633.73</v>
      </c>
      <c r="V309" s="123">
        <v>353632.73</v>
      </c>
      <c r="W309" s="123">
        <v>353632.73</v>
      </c>
      <c r="X309" s="123">
        <v>353632.73</v>
      </c>
      <c r="Y309" s="19"/>
      <c r="Z309" s="19"/>
      <c r="AA309" s="19"/>
      <c r="AB309" s="19"/>
      <c r="AC309" s="19"/>
      <c r="AD309" s="19"/>
      <c r="AE309" s="19"/>
      <c r="AF309" s="19"/>
      <c r="AG309" s="19"/>
      <c r="AH309" s="19"/>
      <c r="AI309" s="19"/>
    </row>
    <row r="310" spans="1:35" ht="30" x14ac:dyDescent="0.25">
      <c r="A310" s="119" t="s">
        <v>368</v>
      </c>
      <c r="B310" s="119" t="s">
        <v>367</v>
      </c>
      <c r="C310" s="119" t="s">
        <v>2853</v>
      </c>
      <c r="D310" s="120" t="s">
        <v>1446</v>
      </c>
      <c r="E310" s="120" t="s">
        <v>2035</v>
      </c>
      <c r="F310" s="121" t="s">
        <v>2036</v>
      </c>
      <c r="G310" s="123">
        <v>0</v>
      </c>
      <c r="H310" s="123">
        <v>0</v>
      </c>
      <c r="I310" s="123">
        <v>2219.0500000000002</v>
      </c>
      <c r="J310" s="123">
        <v>3412.68</v>
      </c>
      <c r="K310" s="123">
        <v>0</v>
      </c>
      <c r="L310" s="123">
        <v>0</v>
      </c>
      <c r="M310" s="123">
        <v>0</v>
      </c>
      <c r="N310" s="123">
        <v>0</v>
      </c>
      <c r="O310" s="123">
        <v>0</v>
      </c>
      <c r="P310" s="123">
        <v>0</v>
      </c>
      <c r="Q310" s="123">
        <v>0</v>
      </c>
      <c r="R310" s="123">
        <v>0</v>
      </c>
      <c r="S310" s="123">
        <v>0</v>
      </c>
      <c r="T310" s="123">
        <v>0</v>
      </c>
      <c r="U310" s="123">
        <v>5631.73</v>
      </c>
      <c r="V310" s="123">
        <v>5631.73</v>
      </c>
      <c r="W310" s="123">
        <v>5631.73</v>
      </c>
      <c r="X310" s="123">
        <v>5631.73</v>
      </c>
      <c r="Y310" s="19"/>
      <c r="Z310" s="19"/>
      <c r="AA310" s="19"/>
      <c r="AB310" s="19"/>
      <c r="AC310" s="19"/>
      <c r="AD310" s="19"/>
      <c r="AE310" s="19"/>
      <c r="AF310" s="19"/>
      <c r="AG310" s="19"/>
      <c r="AH310" s="19"/>
      <c r="AI310" s="19"/>
    </row>
    <row r="311" spans="1:35" x14ac:dyDescent="0.25">
      <c r="A311" s="119" t="s">
        <v>368</v>
      </c>
      <c r="B311" s="119" t="s">
        <v>367</v>
      </c>
      <c r="C311" s="119" t="s">
        <v>2853</v>
      </c>
      <c r="D311" s="120" t="s">
        <v>1446</v>
      </c>
      <c r="E311" s="120" t="s">
        <v>2037</v>
      </c>
      <c r="F311" s="121" t="s">
        <v>2038</v>
      </c>
      <c r="G311" s="123">
        <v>0</v>
      </c>
      <c r="H311" s="123">
        <v>0</v>
      </c>
      <c r="I311" s="123">
        <v>88843.71</v>
      </c>
      <c r="J311" s="123">
        <v>236101.34</v>
      </c>
      <c r="K311" s="123">
        <v>1</v>
      </c>
      <c r="L311" s="123">
        <v>0</v>
      </c>
      <c r="M311" s="123">
        <v>0</v>
      </c>
      <c r="N311" s="123">
        <v>0</v>
      </c>
      <c r="O311" s="123">
        <v>68053.679999999993</v>
      </c>
      <c r="P311" s="123">
        <v>0</v>
      </c>
      <c r="Q311" s="123">
        <v>0</v>
      </c>
      <c r="R311" s="123">
        <v>0</v>
      </c>
      <c r="S311" s="123">
        <v>0</v>
      </c>
      <c r="T311" s="123">
        <v>0</v>
      </c>
      <c r="U311" s="123">
        <v>392999.73</v>
      </c>
      <c r="V311" s="123">
        <v>324945.05</v>
      </c>
      <c r="W311" s="123">
        <v>324945.05</v>
      </c>
      <c r="X311" s="123">
        <v>324945.05</v>
      </c>
      <c r="Y311" s="19"/>
      <c r="Z311" s="19"/>
      <c r="AA311" s="19"/>
      <c r="AB311" s="19"/>
      <c r="AC311" s="19"/>
      <c r="AD311" s="19"/>
      <c r="AE311" s="19"/>
      <c r="AF311" s="19"/>
      <c r="AG311" s="19"/>
      <c r="AH311" s="19"/>
      <c r="AI311" s="19"/>
    </row>
    <row r="312" spans="1:35" x14ac:dyDescent="0.25">
      <c r="A312" s="120" t="s">
        <v>368</v>
      </c>
      <c r="B312" s="120" t="s">
        <v>367</v>
      </c>
      <c r="C312" s="120" t="s">
        <v>2853</v>
      </c>
      <c r="D312" s="120" t="s">
        <v>1446</v>
      </c>
      <c r="E312" s="120" t="s">
        <v>2039</v>
      </c>
      <c r="F312" s="121" t="s">
        <v>2040</v>
      </c>
      <c r="G312" s="123">
        <v>0</v>
      </c>
      <c r="H312" s="123">
        <v>0</v>
      </c>
      <c r="I312" s="123">
        <v>46021.53</v>
      </c>
      <c r="J312" s="123">
        <v>240285.42</v>
      </c>
      <c r="K312" s="123">
        <v>1</v>
      </c>
      <c r="L312" s="123">
        <v>0</v>
      </c>
      <c r="M312" s="123">
        <v>0</v>
      </c>
      <c r="N312" s="123">
        <v>0</v>
      </c>
      <c r="O312" s="123">
        <v>27363.3</v>
      </c>
      <c r="P312" s="123">
        <v>0</v>
      </c>
      <c r="Q312" s="123">
        <v>0</v>
      </c>
      <c r="R312" s="123">
        <v>0</v>
      </c>
      <c r="S312" s="123">
        <v>0</v>
      </c>
      <c r="T312" s="123">
        <v>0</v>
      </c>
      <c r="U312" s="123">
        <v>313671.25</v>
      </c>
      <c r="V312" s="123">
        <v>286306.95</v>
      </c>
      <c r="W312" s="123">
        <v>286306.95</v>
      </c>
      <c r="X312" s="123">
        <v>286306.95</v>
      </c>
      <c r="Y312" s="19"/>
      <c r="Z312" s="19"/>
      <c r="AA312" s="19"/>
      <c r="AB312" s="19"/>
      <c r="AC312" s="19"/>
      <c r="AD312" s="19"/>
      <c r="AE312" s="19"/>
      <c r="AF312" s="19"/>
      <c r="AG312" s="19"/>
      <c r="AH312" s="19"/>
      <c r="AI312" s="19"/>
    </row>
    <row r="313" spans="1:35" x14ac:dyDescent="0.25">
      <c r="A313" s="119" t="s">
        <v>368</v>
      </c>
      <c r="B313" s="119" t="s">
        <v>367</v>
      </c>
      <c r="C313" s="119" t="s">
        <v>2853</v>
      </c>
      <c r="D313" s="120" t="s">
        <v>1446</v>
      </c>
      <c r="E313" s="120" t="s">
        <v>2711</v>
      </c>
      <c r="F313" s="121" t="s">
        <v>2712</v>
      </c>
      <c r="G313" s="123">
        <v>0</v>
      </c>
      <c r="H313" s="123">
        <v>0</v>
      </c>
      <c r="I313" s="123">
        <v>0</v>
      </c>
      <c r="J313" s="123">
        <v>0</v>
      </c>
      <c r="K313" s="123">
        <v>152620.39000000001</v>
      </c>
      <c r="L313" s="123">
        <v>0</v>
      </c>
      <c r="M313" s="123">
        <v>0</v>
      </c>
      <c r="N313" s="123">
        <v>0</v>
      </c>
      <c r="O313" s="123">
        <v>101746.93</v>
      </c>
      <c r="P313" s="123">
        <v>0</v>
      </c>
      <c r="Q313" s="123">
        <v>0</v>
      </c>
      <c r="R313" s="123">
        <v>0</v>
      </c>
      <c r="S313" s="123">
        <v>0</v>
      </c>
      <c r="T313" s="123">
        <v>0</v>
      </c>
      <c r="U313" s="123">
        <v>254367.32</v>
      </c>
      <c r="V313" s="123">
        <v>0</v>
      </c>
      <c r="W313" s="123">
        <v>0</v>
      </c>
      <c r="X313" s="123">
        <v>0</v>
      </c>
      <c r="Y313" s="19"/>
      <c r="Z313" s="19"/>
      <c r="AA313" s="19"/>
      <c r="AB313" s="19"/>
      <c r="AC313" s="19"/>
      <c r="AD313" s="19"/>
      <c r="AE313" s="19"/>
      <c r="AF313" s="19"/>
      <c r="AG313" s="19"/>
      <c r="AH313" s="19"/>
      <c r="AI313" s="19"/>
    </row>
    <row r="314" spans="1:35" x14ac:dyDescent="0.25">
      <c r="A314" s="119" t="s">
        <v>368</v>
      </c>
      <c r="B314" s="119" t="s">
        <v>367</v>
      </c>
      <c r="C314" s="119" t="s">
        <v>2853</v>
      </c>
      <c r="D314" s="120" t="s">
        <v>1446</v>
      </c>
      <c r="E314" s="120" t="s">
        <v>2713</v>
      </c>
      <c r="F314" s="121" t="s">
        <v>2714</v>
      </c>
      <c r="G314" s="123">
        <v>0</v>
      </c>
      <c r="H314" s="123">
        <v>0</v>
      </c>
      <c r="I314" s="123">
        <v>0</v>
      </c>
      <c r="J314" s="123">
        <v>0</v>
      </c>
      <c r="K314" s="123">
        <v>14634.83</v>
      </c>
      <c r="L314" s="123">
        <v>0</v>
      </c>
      <c r="M314" s="123">
        <v>0</v>
      </c>
      <c r="N314" s="123">
        <v>0</v>
      </c>
      <c r="O314" s="123">
        <v>9756.5499999999993</v>
      </c>
      <c r="P314" s="123">
        <v>0</v>
      </c>
      <c r="Q314" s="123">
        <v>0</v>
      </c>
      <c r="R314" s="123">
        <v>0</v>
      </c>
      <c r="S314" s="123">
        <v>0</v>
      </c>
      <c r="T314" s="123">
        <v>0</v>
      </c>
      <c r="U314" s="123">
        <v>24391.38</v>
      </c>
      <c r="V314" s="123">
        <v>0</v>
      </c>
      <c r="W314" s="123">
        <v>0</v>
      </c>
      <c r="X314" s="123">
        <v>0</v>
      </c>
      <c r="Y314" s="19"/>
      <c r="Z314" s="19"/>
      <c r="AA314" s="19"/>
      <c r="AB314" s="19"/>
      <c r="AC314" s="19"/>
      <c r="AD314" s="19"/>
      <c r="AE314" s="19"/>
      <c r="AF314" s="19"/>
      <c r="AG314" s="19"/>
      <c r="AH314" s="19"/>
      <c r="AI314" s="19"/>
    </row>
    <row r="315" spans="1:35" x14ac:dyDescent="0.25">
      <c r="A315" s="119" t="s">
        <v>368</v>
      </c>
      <c r="B315" s="119" t="s">
        <v>367</v>
      </c>
      <c r="C315" s="119" t="s">
        <v>2853</v>
      </c>
      <c r="D315" s="120" t="s">
        <v>1446</v>
      </c>
      <c r="E315" s="120" t="s">
        <v>2041</v>
      </c>
      <c r="F315" s="121" t="s">
        <v>2042</v>
      </c>
      <c r="G315" s="123">
        <v>0</v>
      </c>
      <c r="H315" s="123">
        <v>0</v>
      </c>
      <c r="I315" s="123">
        <v>4402.6400000000003</v>
      </c>
      <c r="J315" s="123">
        <v>20261.72</v>
      </c>
      <c r="K315" s="123">
        <v>35454.68</v>
      </c>
      <c r="L315" s="123">
        <v>5666.06</v>
      </c>
      <c r="M315" s="123">
        <v>5666.06</v>
      </c>
      <c r="N315" s="123">
        <v>5666.06</v>
      </c>
      <c r="O315" s="123">
        <v>32953.67</v>
      </c>
      <c r="P315" s="123">
        <v>0</v>
      </c>
      <c r="Q315" s="123">
        <v>0</v>
      </c>
      <c r="R315" s="123">
        <v>0</v>
      </c>
      <c r="S315" s="123">
        <v>0</v>
      </c>
      <c r="T315" s="123">
        <v>0</v>
      </c>
      <c r="U315" s="123">
        <v>93072.71</v>
      </c>
      <c r="V315" s="123">
        <v>30330.42</v>
      </c>
      <c r="W315" s="123">
        <v>30330.42</v>
      </c>
      <c r="X315" s="123">
        <v>30330.42</v>
      </c>
      <c r="Y315" s="19"/>
      <c r="Z315" s="19"/>
      <c r="AA315" s="19"/>
      <c r="AB315" s="19"/>
      <c r="AC315" s="19"/>
      <c r="AD315" s="19"/>
      <c r="AE315" s="19"/>
      <c r="AF315" s="19"/>
      <c r="AG315" s="19"/>
      <c r="AH315" s="19"/>
      <c r="AI315" s="19"/>
    </row>
    <row r="316" spans="1:35" ht="30" x14ac:dyDescent="0.25">
      <c r="A316" s="119" t="s">
        <v>370</v>
      </c>
      <c r="B316" s="119" t="s">
        <v>369</v>
      </c>
      <c r="C316" s="119" t="s">
        <v>2853</v>
      </c>
      <c r="D316" s="120" t="s">
        <v>1448</v>
      </c>
      <c r="E316" s="120" t="s">
        <v>2043</v>
      </c>
      <c r="F316" s="121" t="s">
        <v>2546</v>
      </c>
      <c r="G316" s="123">
        <v>0</v>
      </c>
      <c r="H316" s="123">
        <v>0</v>
      </c>
      <c r="I316" s="123">
        <v>755560</v>
      </c>
      <c r="J316" s="123">
        <v>803600</v>
      </c>
      <c r="K316" s="123">
        <v>629668</v>
      </c>
      <c r="L316" s="123">
        <v>0</v>
      </c>
      <c r="M316" s="123">
        <v>0</v>
      </c>
      <c r="N316" s="123">
        <v>0</v>
      </c>
      <c r="O316" s="123">
        <v>0</v>
      </c>
      <c r="P316" s="123">
        <v>0</v>
      </c>
      <c r="Q316" s="123">
        <v>0</v>
      </c>
      <c r="R316" s="123">
        <v>0</v>
      </c>
      <c r="S316" s="123">
        <v>0</v>
      </c>
      <c r="T316" s="123">
        <v>0</v>
      </c>
      <c r="U316" s="123">
        <v>2188828</v>
      </c>
      <c r="V316" s="123">
        <v>1559160</v>
      </c>
      <c r="W316" s="123">
        <v>1559160</v>
      </c>
      <c r="X316" s="123">
        <v>1559160</v>
      </c>
      <c r="Y316" s="19"/>
      <c r="Z316" s="19"/>
      <c r="AA316" s="19"/>
      <c r="AB316" s="19"/>
      <c r="AC316" s="19"/>
      <c r="AD316" s="19"/>
      <c r="AE316" s="19"/>
      <c r="AF316" s="19"/>
      <c r="AG316" s="19"/>
      <c r="AH316" s="19"/>
      <c r="AI316" s="19"/>
    </row>
    <row r="317" spans="1:35" ht="30" x14ac:dyDescent="0.25">
      <c r="A317" s="119" t="s">
        <v>372</v>
      </c>
      <c r="B317" s="119" t="s">
        <v>371</v>
      </c>
      <c r="C317" s="119" t="s">
        <v>112</v>
      </c>
      <c r="D317" s="120" t="s">
        <v>1450</v>
      </c>
      <c r="E317" s="120" t="s">
        <v>2050</v>
      </c>
      <c r="F317" s="121" t="s">
        <v>2051</v>
      </c>
      <c r="G317" s="123">
        <v>0</v>
      </c>
      <c r="H317" s="123">
        <v>0</v>
      </c>
      <c r="I317" s="123">
        <v>2177.13</v>
      </c>
      <c r="J317" s="123">
        <v>10238.84</v>
      </c>
      <c r="K317" s="123">
        <v>0</v>
      </c>
      <c r="L317" s="123">
        <v>0</v>
      </c>
      <c r="M317" s="123">
        <v>0</v>
      </c>
      <c r="N317" s="123">
        <v>0</v>
      </c>
      <c r="O317" s="123">
        <v>0</v>
      </c>
      <c r="P317" s="123">
        <v>0</v>
      </c>
      <c r="Q317" s="123">
        <v>0</v>
      </c>
      <c r="R317" s="123">
        <v>0</v>
      </c>
      <c r="S317" s="123">
        <v>0</v>
      </c>
      <c r="T317" s="123">
        <v>0</v>
      </c>
      <c r="U317" s="123">
        <v>0</v>
      </c>
      <c r="V317" s="123">
        <v>0</v>
      </c>
      <c r="W317" s="123">
        <v>0</v>
      </c>
      <c r="X317" s="123">
        <v>0</v>
      </c>
      <c r="Y317" s="19"/>
      <c r="Z317" s="19"/>
      <c r="AA317" s="19"/>
      <c r="AB317" s="19"/>
      <c r="AC317" s="19"/>
      <c r="AD317" s="19"/>
      <c r="AE317" s="19"/>
      <c r="AF317" s="19"/>
      <c r="AG317" s="19"/>
      <c r="AH317" s="19"/>
      <c r="AI317" s="19"/>
    </row>
    <row r="318" spans="1:35" ht="30" x14ac:dyDescent="0.25">
      <c r="A318" s="119" t="s">
        <v>372</v>
      </c>
      <c r="B318" s="119" t="s">
        <v>371</v>
      </c>
      <c r="C318" s="119" t="s">
        <v>112</v>
      </c>
      <c r="D318" s="120" t="s">
        <v>1450</v>
      </c>
      <c r="E318" s="120" t="s">
        <v>2052</v>
      </c>
      <c r="F318" s="121" t="s">
        <v>2053</v>
      </c>
      <c r="G318" s="123">
        <v>0</v>
      </c>
      <c r="H318" s="123">
        <v>0</v>
      </c>
      <c r="I318" s="123">
        <v>1030.8900000000001</v>
      </c>
      <c r="J318" s="123">
        <v>20381.38</v>
      </c>
      <c r="K318" s="123">
        <v>0</v>
      </c>
      <c r="L318" s="123">
        <v>0</v>
      </c>
      <c r="M318" s="123">
        <v>0</v>
      </c>
      <c r="N318" s="123">
        <v>0</v>
      </c>
      <c r="O318" s="123">
        <v>0</v>
      </c>
      <c r="P318" s="123">
        <v>0</v>
      </c>
      <c r="Q318" s="123">
        <v>0</v>
      </c>
      <c r="R318" s="123">
        <v>0</v>
      </c>
      <c r="S318" s="123">
        <v>0</v>
      </c>
      <c r="T318" s="123">
        <v>0</v>
      </c>
      <c r="U318" s="123">
        <v>0</v>
      </c>
      <c r="V318" s="123">
        <v>0</v>
      </c>
      <c r="W318" s="123">
        <v>0</v>
      </c>
      <c r="X318" s="123">
        <v>0</v>
      </c>
      <c r="Y318" s="19"/>
      <c r="Z318" s="19"/>
      <c r="AA318" s="19"/>
      <c r="AB318" s="19"/>
      <c r="AC318" s="19"/>
      <c r="AD318" s="19"/>
      <c r="AE318" s="19"/>
      <c r="AF318" s="19"/>
      <c r="AG318" s="19"/>
      <c r="AH318" s="19"/>
      <c r="AI318" s="19"/>
    </row>
    <row r="319" spans="1:35" ht="30" x14ac:dyDescent="0.25">
      <c r="A319" s="119" t="s">
        <v>372</v>
      </c>
      <c r="B319" s="119" t="s">
        <v>371</v>
      </c>
      <c r="C319" s="119" t="s">
        <v>112</v>
      </c>
      <c r="D319" s="120" t="s">
        <v>1450</v>
      </c>
      <c r="E319" s="120" t="s">
        <v>2054</v>
      </c>
      <c r="F319" s="121" t="s">
        <v>2055</v>
      </c>
      <c r="G319" s="123">
        <v>0</v>
      </c>
      <c r="H319" s="123">
        <v>0</v>
      </c>
      <c r="I319" s="123">
        <v>26521.06</v>
      </c>
      <c r="J319" s="123">
        <v>119593.76</v>
      </c>
      <c r="K319" s="123">
        <v>0</v>
      </c>
      <c r="L319" s="123">
        <v>0</v>
      </c>
      <c r="M319" s="123">
        <v>0</v>
      </c>
      <c r="N319" s="123">
        <v>0</v>
      </c>
      <c r="O319" s="123">
        <v>0</v>
      </c>
      <c r="P319" s="123">
        <v>0</v>
      </c>
      <c r="Q319" s="123">
        <v>0</v>
      </c>
      <c r="R319" s="123">
        <v>0</v>
      </c>
      <c r="S319" s="123">
        <v>0</v>
      </c>
      <c r="T319" s="123">
        <v>0</v>
      </c>
      <c r="U319" s="123">
        <v>0</v>
      </c>
      <c r="V319" s="123">
        <v>0</v>
      </c>
      <c r="W319" s="123">
        <v>0</v>
      </c>
      <c r="X319" s="123">
        <v>0</v>
      </c>
      <c r="Y319" s="19"/>
      <c r="Z319" s="19"/>
      <c r="AA319" s="19"/>
      <c r="AB319" s="19"/>
      <c r="AC319" s="19"/>
      <c r="AD319" s="19"/>
      <c r="AE319" s="19"/>
      <c r="AF319" s="19"/>
      <c r="AG319" s="19"/>
      <c r="AH319" s="19"/>
      <c r="AI319" s="19"/>
    </row>
    <row r="320" spans="1:35" ht="30" x14ac:dyDescent="0.25">
      <c r="A320" s="119" t="s">
        <v>372</v>
      </c>
      <c r="B320" s="119" t="s">
        <v>371</v>
      </c>
      <c r="C320" s="119" t="s">
        <v>112</v>
      </c>
      <c r="D320" s="120" t="s">
        <v>1450</v>
      </c>
      <c r="E320" s="120" t="s">
        <v>2058</v>
      </c>
      <c r="F320" s="121" t="s">
        <v>2059</v>
      </c>
      <c r="G320" s="123">
        <v>0</v>
      </c>
      <c r="H320" s="123">
        <v>0</v>
      </c>
      <c r="I320" s="123">
        <v>0</v>
      </c>
      <c r="J320" s="123">
        <v>34122</v>
      </c>
      <c r="K320" s="123">
        <v>0</v>
      </c>
      <c r="L320" s="123">
        <v>0</v>
      </c>
      <c r="M320" s="123">
        <v>0</v>
      </c>
      <c r="N320" s="123">
        <v>0</v>
      </c>
      <c r="O320" s="123">
        <v>0</v>
      </c>
      <c r="P320" s="123">
        <v>0</v>
      </c>
      <c r="Q320" s="123">
        <v>0</v>
      </c>
      <c r="R320" s="123">
        <v>0</v>
      </c>
      <c r="S320" s="123">
        <v>0</v>
      </c>
      <c r="T320" s="123">
        <v>0</v>
      </c>
      <c r="U320" s="123">
        <v>0</v>
      </c>
      <c r="V320" s="123">
        <v>0</v>
      </c>
      <c r="W320" s="123">
        <v>0</v>
      </c>
      <c r="X320" s="123">
        <v>0</v>
      </c>
      <c r="Y320" s="19"/>
      <c r="Z320" s="19"/>
      <c r="AA320" s="19"/>
      <c r="AB320" s="19"/>
      <c r="AC320" s="19"/>
      <c r="AD320" s="19"/>
      <c r="AE320" s="19"/>
      <c r="AF320" s="19"/>
      <c r="AG320" s="19"/>
      <c r="AH320" s="19"/>
      <c r="AI320" s="19"/>
    </row>
    <row r="321" spans="1:35" ht="30" x14ac:dyDescent="0.25">
      <c r="A321" s="119" t="s">
        <v>372</v>
      </c>
      <c r="B321" s="119" t="s">
        <v>371</v>
      </c>
      <c r="C321" s="119" t="s">
        <v>112</v>
      </c>
      <c r="D321" s="120" t="s">
        <v>1450</v>
      </c>
      <c r="E321" s="120" t="s">
        <v>2062</v>
      </c>
      <c r="F321" s="121" t="s">
        <v>2063</v>
      </c>
      <c r="G321" s="123">
        <v>0</v>
      </c>
      <c r="H321" s="123">
        <v>0</v>
      </c>
      <c r="I321" s="123">
        <v>400345.55</v>
      </c>
      <c r="J321" s="123">
        <v>314070.34999999998</v>
      </c>
      <c r="K321" s="123">
        <v>0</v>
      </c>
      <c r="L321" s="123">
        <v>0</v>
      </c>
      <c r="M321" s="123">
        <v>0</v>
      </c>
      <c r="N321" s="123">
        <v>0</v>
      </c>
      <c r="O321" s="123">
        <v>0</v>
      </c>
      <c r="P321" s="123">
        <v>0</v>
      </c>
      <c r="Q321" s="123">
        <v>0</v>
      </c>
      <c r="R321" s="123">
        <v>0</v>
      </c>
      <c r="S321" s="123">
        <v>0</v>
      </c>
      <c r="T321" s="123">
        <v>0</v>
      </c>
      <c r="U321" s="123">
        <v>0</v>
      </c>
      <c r="V321" s="123">
        <v>0</v>
      </c>
      <c r="W321" s="123">
        <v>0</v>
      </c>
      <c r="X321" s="123">
        <v>0</v>
      </c>
      <c r="Y321" s="19"/>
      <c r="Z321" s="19"/>
      <c r="AA321" s="19"/>
      <c r="AB321" s="19"/>
      <c r="AC321" s="19"/>
      <c r="AD321" s="19"/>
      <c r="AE321" s="19"/>
      <c r="AF321" s="19"/>
      <c r="AG321" s="19"/>
      <c r="AH321" s="19"/>
      <c r="AI321" s="19"/>
    </row>
    <row r="322" spans="1:35" ht="30" x14ac:dyDescent="0.25">
      <c r="A322" s="119" t="s">
        <v>372</v>
      </c>
      <c r="B322" s="119" t="s">
        <v>371</v>
      </c>
      <c r="C322" s="119" t="s">
        <v>112</v>
      </c>
      <c r="D322" s="120" t="s">
        <v>1450</v>
      </c>
      <c r="E322" s="120" t="s">
        <v>2066</v>
      </c>
      <c r="F322" s="121" t="s">
        <v>2067</v>
      </c>
      <c r="G322" s="123">
        <v>0</v>
      </c>
      <c r="H322" s="123">
        <v>0</v>
      </c>
      <c r="I322" s="123">
        <v>4668.99</v>
      </c>
      <c r="J322" s="123">
        <v>2250.35</v>
      </c>
      <c r="K322" s="123">
        <v>0</v>
      </c>
      <c r="L322" s="123">
        <v>0</v>
      </c>
      <c r="M322" s="123">
        <v>0</v>
      </c>
      <c r="N322" s="123">
        <v>0</v>
      </c>
      <c r="O322" s="123">
        <v>0</v>
      </c>
      <c r="P322" s="123">
        <v>0</v>
      </c>
      <c r="Q322" s="123">
        <v>0</v>
      </c>
      <c r="R322" s="123">
        <v>0</v>
      </c>
      <c r="S322" s="123">
        <v>0</v>
      </c>
      <c r="T322" s="123">
        <v>0</v>
      </c>
      <c r="U322" s="123">
        <v>0</v>
      </c>
      <c r="V322" s="123">
        <v>0</v>
      </c>
      <c r="W322" s="123">
        <v>0</v>
      </c>
      <c r="X322" s="123">
        <v>0</v>
      </c>
      <c r="Y322" s="19"/>
      <c r="Z322" s="19"/>
      <c r="AA322" s="19"/>
      <c r="AB322" s="19"/>
      <c r="AC322" s="19"/>
      <c r="AD322" s="19"/>
      <c r="AE322" s="19"/>
      <c r="AF322" s="19"/>
      <c r="AG322" s="19"/>
      <c r="AH322" s="19"/>
      <c r="AI322" s="19"/>
    </row>
    <row r="323" spans="1:35" ht="30" x14ac:dyDescent="0.25">
      <c r="A323" s="119" t="s">
        <v>372</v>
      </c>
      <c r="B323" s="119" t="s">
        <v>371</v>
      </c>
      <c r="C323" s="119" t="s">
        <v>112</v>
      </c>
      <c r="D323" s="120" t="s">
        <v>1450</v>
      </c>
      <c r="E323" s="120" t="s">
        <v>2044</v>
      </c>
      <c r="F323" s="121" t="s">
        <v>2045</v>
      </c>
      <c r="G323" s="123">
        <v>0</v>
      </c>
      <c r="H323" s="123">
        <v>70401.75</v>
      </c>
      <c r="I323" s="123">
        <v>0</v>
      </c>
      <c r="J323" s="123">
        <v>0</v>
      </c>
      <c r="K323" s="123">
        <v>0</v>
      </c>
      <c r="L323" s="123">
        <v>0</v>
      </c>
      <c r="M323" s="123">
        <v>0</v>
      </c>
      <c r="N323" s="123">
        <v>0</v>
      </c>
      <c r="O323" s="123">
        <v>0</v>
      </c>
      <c r="P323" s="123">
        <v>0</v>
      </c>
      <c r="Q323" s="123">
        <v>0</v>
      </c>
      <c r="R323" s="123">
        <v>0</v>
      </c>
      <c r="S323" s="123">
        <v>0</v>
      </c>
      <c r="T323" s="123">
        <v>0</v>
      </c>
      <c r="U323" s="123">
        <v>70401.75</v>
      </c>
      <c r="V323" s="123">
        <v>70401.75</v>
      </c>
      <c r="W323" s="123">
        <v>70401.75</v>
      </c>
      <c r="X323" s="123">
        <v>70401.75</v>
      </c>
      <c r="Y323" s="19"/>
      <c r="Z323" s="19"/>
      <c r="AA323" s="19"/>
      <c r="AB323" s="19"/>
      <c r="AC323" s="19"/>
      <c r="AD323" s="19"/>
      <c r="AE323" s="19"/>
      <c r="AF323" s="19"/>
      <c r="AG323" s="19"/>
      <c r="AH323" s="19"/>
      <c r="AI323" s="19"/>
    </row>
    <row r="324" spans="1:35" ht="30" x14ac:dyDescent="0.25">
      <c r="A324" s="119" t="s">
        <v>372</v>
      </c>
      <c r="B324" s="119" t="s">
        <v>371</v>
      </c>
      <c r="C324" s="119" t="s">
        <v>112</v>
      </c>
      <c r="D324" s="120" t="s">
        <v>1450</v>
      </c>
      <c r="E324" s="120" t="s">
        <v>2046</v>
      </c>
      <c r="F324" s="121" t="s">
        <v>2047</v>
      </c>
      <c r="G324" s="123">
        <v>0</v>
      </c>
      <c r="H324" s="123">
        <v>3047.49</v>
      </c>
      <c r="I324" s="123">
        <v>0</v>
      </c>
      <c r="J324" s="123">
        <v>0</v>
      </c>
      <c r="K324" s="123">
        <v>0</v>
      </c>
      <c r="L324" s="123">
        <v>0</v>
      </c>
      <c r="M324" s="123">
        <v>0</v>
      </c>
      <c r="N324" s="123">
        <v>0</v>
      </c>
      <c r="O324" s="123">
        <v>0</v>
      </c>
      <c r="P324" s="123">
        <v>0</v>
      </c>
      <c r="Q324" s="123">
        <v>0</v>
      </c>
      <c r="R324" s="123">
        <v>0</v>
      </c>
      <c r="S324" s="123">
        <v>0</v>
      </c>
      <c r="T324" s="123">
        <v>0</v>
      </c>
      <c r="U324" s="123">
        <v>3047.49</v>
      </c>
      <c r="V324" s="123">
        <v>3047.49</v>
      </c>
      <c r="W324" s="123">
        <v>3047.49</v>
      </c>
      <c r="X324" s="123">
        <v>3047.49</v>
      </c>
      <c r="Y324" s="19"/>
      <c r="Z324" s="19"/>
      <c r="AA324" s="19"/>
      <c r="AB324" s="19"/>
      <c r="AC324" s="19"/>
      <c r="AD324" s="19"/>
      <c r="AE324" s="19"/>
      <c r="AF324" s="19"/>
      <c r="AG324" s="19"/>
      <c r="AH324" s="19"/>
      <c r="AI324" s="19"/>
    </row>
    <row r="325" spans="1:35" ht="30" x14ac:dyDescent="0.25">
      <c r="A325" s="119" t="s">
        <v>372</v>
      </c>
      <c r="B325" s="119" t="s">
        <v>371</v>
      </c>
      <c r="C325" s="119" t="s">
        <v>112</v>
      </c>
      <c r="D325" s="120" t="s">
        <v>1450</v>
      </c>
      <c r="E325" s="120" t="s">
        <v>2048</v>
      </c>
      <c r="F325" s="121" t="s">
        <v>2049</v>
      </c>
      <c r="G325" s="123">
        <v>0</v>
      </c>
      <c r="H325" s="123">
        <v>121673.29</v>
      </c>
      <c r="I325" s="123">
        <v>0</v>
      </c>
      <c r="J325" s="123">
        <v>0</v>
      </c>
      <c r="K325" s="123">
        <v>0</v>
      </c>
      <c r="L325" s="123">
        <v>0</v>
      </c>
      <c r="M325" s="123">
        <v>0</v>
      </c>
      <c r="N325" s="123">
        <v>0</v>
      </c>
      <c r="O325" s="123">
        <v>0</v>
      </c>
      <c r="P325" s="123">
        <v>0</v>
      </c>
      <c r="Q325" s="123">
        <v>0</v>
      </c>
      <c r="R325" s="123">
        <v>0</v>
      </c>
      <c r="S325" s="123">
        <v>0</v>
      </c>
      <c r="T325" s="123">
        <v>0</v>
      </c>
      <c r="U325" s="123">
        <v>121673.29</v>
      </c>
      <c r="V325" s="123">
        <v>121673.29</v>
      </c>
      <c r="W325" s="123">
        <v>121673.29</v>
      </c>
      <c r="X325" s="123">
        <v>121673.29</v>
      </c>
      <c r="Y325" s="19"/>
      <c r="Z325" s="19"/>
      <c r="AA325" s="19"/>
      <c r="AB325" s="19"/>
      <c r="AC325" s="19"/>
      <c r="AD325" s="19"/>
      <c r="AE325" s="19"/>
      <c r="AF325" s="19"/>
      <c r="AG325" s="19"/>
      <c r="AH325" s="19"/>
      <c r="AI325" s="19"/>
    </row>
    <row r="326" spans="1:35" ht="30" x14ac:dyDescent="0.25">
      <c r="A326" s="119" t="s">
        <v>372</v>
      </c>
      <c r="B326" s="119" t="s">
        <v>371</v>
      </c>
      <c r="C326" s="119" t="s">
        <v>112</v>
      </c>
      <c r="D326" s="120" t="s">
        <v>1450</v>
      </c>
      <c r="E326" s="120" t="s">
        <v>2056</v>
      </c>
      <c r="F326" s="121" t="s">
        <v>2057</v>
      </c>
      <c r="G326" s="123">
        <v>0</v>
      </c>
      <c r="H326" s="123">
        <v>15730</v>
      </c>
      <c r="I326" s="123">
        <v>0</v>
      </c>
      <c r="J326" s="123">
        <v>0</v>
      </c>
      <c r="K326" s="123">
        <v>0</v>
      </c>
      <c r="L326" s="123">
        <v>0</v>
      </c>
      <c r="M326" s="123">
        <v>0</v>
      </c>
      <c r="N326" s="123">
        <v>0</v>
      </c>
      <c r="O326" s="123">
        <v>0</v>
      </c>
      <c r="P326" s="123">
        <v>0</v>
      </c>
      <c r="Q326" s="123">
        <v>0</v>
      </c>
      <c r="R326" s="123">
        <v>0</v>
      </c>
      <c r="S326" s="123">
        <v>0</v>
      </c>
      <c r="T326" s="123">
        <v>0</v>
      </c>
      <c r="U326" s="123">
        <v>15730</v>
      </c>
      <c r="V326" s="123">
        <v>15730</v>
      </c>
      <c r="W326" s="123">
        <v>15730</v>
      </c>
      <c r="X326" s="123">
        <v>15730</v>
      </c>
      <c r="Y326" s="19"/>
      <c r="Z326" s="19"/>
      <c r="AA326" s="19"/>
      <c r="AB326" s="19"/>
      <c r="AC326" s="19"/>
      <c r="AD326" s="19"/>
      <c r="AE326" s="19"/>
      <c r="AF326" s="19"/>
      <c r="AG326" s="19"/>
      <c r="AH326" s="19"/>
      <c r="AI326" s="19"/>
    </row>
    <row r="327" spans="1:35" ht="30" x14ac:dyDescent="0.25">
      <c r="A327" s="119" t="s">
        <v>372</v>
      </c>
      <c r="B327" s="119" t="s">
        <v>371</v>
      </c>
      <c r="C327" s="119" t="s">
        <v>112</v>
      </c>
      <c r="D327" s="120" t="s">
        <v>1450</v>
      </c>
      <c r="E327" s="120" t="s">
        <v>2060</v>
      </c>
      <c r="F327" s="121" t="s">
        <v>2061</v>
      </c>
      <c r="G327" s="123">
        <v>0</v>
      </c>
      <c r="H327" s="123">
        <v>64908.4</v>
      </c>
      <c r="I327" s="123">
        <v>0</v>
      </c>
      <c r="J327" s="123">
        <v>0</v>
      </c>
      <c r="K327" s="123">
        <v>0</v>
      </c>
      <c r="L327" s="123">
        <v>0</v>
      </c>
      <c r="M327" s="123">
        <v>0</v>
      </c>
      <c r="N327" s="123">
        <v>0</v>
      </c>
      <c r="O327" s="123">
        <v>0</v>
      </c>
      <c r="P327" s="123">
        <v>0</v>
      </c>
      <c r="Q327" s="123">
        <v>0</v>
      </c>
      <c r="R327" s="123">
        <v>0</v>
      </c>
      <c r="S327" s="123">
        <v>0</v>
      </c>
      <c r="T327" s="123">
        <v>0</v>
      </c>
      <c r="U327" s="123">
        <v>64908.4</v>
      </c>
      <c r="V327" s="123">
        <v>64908.4</v>
      </c>
      <c r="W327" s="123">
        <v>64908.4</v>
      </c>
      <c r="X327" s="123">
        <v>64908.4</v>
      </c>
      <c r="Y327" s="19"/>
      <c r="Z327" s="19"/>
      <c r="AA327" s="19"/>
      <c r="AB327" s="19"/>
      <c r="AC327" s="19"/>
      <c r="AD327" s="19"/>
      <c r="AE327" s="19"/>
      <c r="AF327" s="19"/>
      <c r="AG327" s="19"/>
      <c r="AH327" s="19"/>
      <c r="AI327" s="19"/>
    </row>
    <row r="328" spans="1:35" ht="30" x14ac:dyDescent="0.25">
      <c r="A328" s="119" t="s">
        <v>372</v>
      </c>
      <c r="B328" s="119" t="s">
        <v>371</v>
      </c>
      <c r="C328" s="119" t="s">
        <v>112</v>
      </c>
      <c r="D328" s="120" t="s">
        <v>1450</v>
      </c>
      <c r="E328" s="120" t="s">
        <v>2064</v>
      </c>
      <c r="F328" s="121" t="s">
        <v>2065</v>
      </c>
      <c r="G328" s="123">
        <v>0</v>
      </c>
      <c r="H328" s="123">
        <v>6922.18</v>
      </c>
      <c r="I328" s="123">
        <v>0</v>
      </c>
      <c r="J328" s="123">
        <v>0</v>
      </c>
      <c r="K328" s="123">
        <v>0</v>
      </c>
      <c r="L328" s="123">
        <v>0</v>
      </c>
      <c r="M328" s="123">
        <v>0</v>
      </c>
      <c r="N328" s="123">
        <v>0</v>
      </c>
      <c r="O328" s="123">
        <v>0</v>
      </c>
      <c r="P328" s="123">
        <v>0</v>
      </c>
      <c r="Q328" s="123">
        <v>0</v>
      </c>
      <c r="R328" s="123">
        <v>0</v>
      </c>
      <c r="S328" s="123">
        <v>0</v>
      </c>
      <c r="T328" s="123">
        <v>0</v>
      </c>
      <c r="U328" s="123">
        <v>6922.18</v>
      </c>
      <c r="V328" s="123">
        <v>6922.18</v>
      </c>
      <c r="W328" s="123">
        <v>6922.18</v>
      </c>
      <c r="X328" s="123">
        <v>6922.18</v>
      </c>
      <c r="Y328" s="19"/>
      <c r="Z328" s="19"/>
      <c r="AA328" s="19"/>
      <c r="AB328" s="19"/>
      <c r="AC328" s="19"/>
      <c r="AD328" s="19"/>
      <c r="AE328" s="19"/>
      <c r="AF328" s="19"/>
      <c r="AG328" s="19"/>
      <c r="AH328" s="19"/>
      <c r="AI328" s="19"/>
    </row>
    <row r="329" spans="1:35" ht="30" x14ac:dyDescent="0.25">
      <c r="A329" s="120" t="s">
        <v>372</v>
      </c>
      <c r="B329" s="120" t="s">
        <v>371</v>
      </c>
      <c r="C329" s="120" t="s">
        <v>112</v>
      </c>
      <c r="D329" s="120" t="s">
        <v>1450</v>
      </c>
      <c r="E329" s="120" t="s">
        <v>2510</v>
      </c>
      <c r="F329" s="121" t="s">
        <v>2051</v>
      </c>
      <c r="G329" s="123">
        <v>0</v>
      </c>
      <c r="H329" s="123">
        <v>0</v>
      </c>
      <c r="I329" s="123">
        <v>0</v>
      </c>
      <c r="J329" s="123">
        <v>0</v>
      </c>
      <c r="K329" s="123">
        <v>194386.06</v>
      </c>
      <c r="L329" s="123">
        <v>0</v>
      </c>
      <c r="M329" s="123">
        <v>0</v>
      </c>
      <c r="N329" s="123">
        <v>0</v>
      </c>
      <c r="O329" s="123">
        <v>0</v>
      </c>
      <c r="P329" s="123">
        <v>0</v>
      </c>
      <c r="Q329" s="123">
        <v>0</v>
      </c>
      <c r="R329" s="123">
        <v>0</v>
      </c>
      <c r="S329" s="123">
        <v>0</v>
      </c>
      <c r="T329" s="123">
        <v>0</v>
      </c>
      <c r="U329" s="123">
        <v>206802.03</v>
      </c>
      <c r="V329" s="123">
        <v>12415.97</v>
      </c>
      <c r="W329" s="123">
        <v>12415.97</v>
      </c>
      <c r="X329" s="123">
        <v>12415.97</v>
      </c>
      <c r="Y329" s="19"/>
      <c r="Z329" s="19"/>
      <c r="AA329" s="19"/>
      <c r="AB329" s="19"/>
      <c r="AC329" s="19"/>
      <c r="AD329" s="19"/>
      <c r="AE329" s="19"/>
      <c r="AF329" s="19"/>
      <c r="AG329" s="19"/>
      <c r="AH329" s="19"/>
      <c r="AI329" s="19"/>
    </row>
    <row r="330" spans="1:35" ht="30" x14ac:dyDescent="0.25">
      <c r="A330" s="119" t="s">
        <v>372</v>
      </c>
      <c r="B330" s="119" t="s">
        <v>371</v>
      </c>
      <c r="C330" s="119" t="s">
        <v>112</v>
      </c>
      <c r="D330" s="120" t="s">
        <v>1450</v>
      </c>
      <c r="E330" s="120" t="s">
        <v>2511</v>
      </c>
      <c r="F330" s="121" t="s">
        <v>2055</v>
      </c>
      <c r="G330" s="123">
        <v>0</v>
      </c>
      <c r="H330" s="123">
        <v>0</v>
      </c>
      <c r="I330" s="123">
        <v>0</v>
      </c>
      <c r="J330" s="123">
        <v>0</v>
      </c>
      <c r="K330" s="123">
        <v>162642.9</v>
      </c>
      <c r="L330" s="123">
        <v>60000</v>
      </c>
      <c r="M330" s="123">
        <v>60000</v>
      </c>
      <c r="N330" s="123">
        <v>0</v>
      </c>
      <c r="O330" s="123">
        <v>0</v>
      </c>
      <c r="P330" s="123">
        <v>0</v>
      </c>
      <c r="Q330" s="123">
        <v>0</v>
      </c>
      <c r="R330" s="123">
        <v>0</v>
      </c>
      <c r="S330" s="123">
        <v>0</v>
      </c>
      <c r="T330" s="123">
        <v>0</v>
      </c>
      <c r="U330" s="123">
        <v>308757.71999999997</v>
      </c>
      <c r="V330" s="123">
        <v>206114.82</v>
      </c>
      <c r="W330" s="123">
        <v>206114.82</v>
      </c>
      <c r="X330" s="123">
        <v>146114.82</v>
      </c>
      <c r="Y330" s="19"/>
      <c r="Z330" s="19"/>
      <c r="AA330" s="19"/>
      <c r="AB330" s="19"/>
      <c r="AC330" s="19"/>
      <c r="AD330" s="19"/>
      <c r="AE330" s="19"/>
      <c r="AF330" s="19"/>
      <c r="AG330" s="19"/>
      <c r="AH330" s="19"/>
      <c r="AI330" s="19"/>
    </row>
    <row r="331" spans="1:35" ht="30" x14ac:dyDescent="0.25">
      <c r="A331" s="119" t="s">
        <v>372</v>
      </c>
      <c r="B331" s="119" t="s">
        <v>371</v>
      </c>
      <c r="C331" s="119" t="s">
        <v>112</v>
      </c>
      <c r="D331" s="120" t="s">
        <v>1450</v>
      </c>
      <c r="E331" s="120" t="s">
        <v>2512</v>
      </c>
      <c r="F331" s="121" t="s">
        <v>2063</v>
      </c>
      <c r="G331" s="123">
        <v>0</v>
      </c>
      <c r="H331" s="123">
        <v>0</v>
      </c>
      <c r="I331" s="123">
        <v>0</v>
      </c>
      <c r="J331" s="123">
        <v>0</v>
      </c>
      <c r="K331" s="123">
        <v>4929594.3</v>
      </c>
      <c r="L331" s="123">
        <v>75389.19</v>
      </c>
      <c r="M331" s="123">
        <v>75389.19</v>
      </c>
      <c r="N331" s="123">
        <v>75349.320000000007</v>
      </c>
      <c r="O331" s="123">
        <v>0</v>
      </c>
      <c r="P331" s="123">
        <v>0</v>
      </c>
      <c r="Q331" s="123">
        <v>0</v>
      </c>
      <c r="R331" s="123">
        <v>0</v>
      </c>
      <c r="S331" s="123">
        <v>0</v>
      </c>
      <c r="T331" s="123">
        <v>0</v>
      </c>
      <c r="U331" s="123">
        <v>5644010.2000000002</v>
      </c>
      <c r="V331" s="123">
        <v>789805.09</v>
      </c>
      <c r="W331" s="123">
        <v>789805.09</v>
      </c>
      <c r="X331" s="123">
        <v>789765.22</v>
      </c>
      <c r="Y331" s="19"/>
      <c r="Z331" s="19"/>
      <c r="AA331" s="19"/>
      <c r="AB331" s="19"/>
      <c r="AC331" s="19"/>
      <c r="AD331" s="19"/>
      <c r="AE331" s="19"/>
      <c r="AF331" s="19"/>
      <c r="AG331" s="19"/>
      <c r="AH331" s="19"/>
      <c r="AI331" s="19"/>
    </row>
    <row r="332" spans="1:35" ht="30" x14ac:dyDescent="0.25">
      <c r="A332" s="119" t="s">
        <v>372</v>
      </c>
      <c r="B332" s="119" t="s">
        <v>371</v>
      </c>
      <c r="C332" s="119" t="s">
        <v>112</v>
      </c>
      <c r="D332" s="120" t="s">
        <v>1450</v>
      </c>
      <c r="E332" s="120" t="s">
        <v>2513</v>
      </c>
      <c r="F332" s="121" t="s">
        <v>2067</v>
      </c>
      <c r="G332" s="123">
        <v>0</v>
      </c>
      <c r="H332" s="123">
        <v>0</v>
      </c>
      <c r="I332" s="123">
        <v>0</v>
      </c>
      <c r="J332" s="123">
        <v>0</v>
      </c>
      <c r="K332" s="123">
        <v>397668.79</v>
      </c>
      <c r="L332" s="123">
        <v>0</v>
      </c>
      <c r="M332" s="123">
        <v>0</v>
      </c>
      <c r="N332" s="123">
        <v>0</v>
      </c>
      <c r="O332" s="123">
        <v>0</v>
      </c>
      <c r="P332" s="123">
        <v>0</v>
      </c>
      <c r="Q332" s="123">
        <v>0</v>
      </c>
      <c r="R332" s="123">
        <v>0</v>
      </c>
      <c r="S332" s="123">
        <v>0</v>
      </c>
      <c r="T332" s="123">
        <v>0</v>
      </c>
      <c r="U332" s="123">
        <v>404588.13</v>
      </c>
      <c r="V332" s="123">
        <v>6919.34</v>
      </c>
      <c r="W332" s="123">
        <v>6919.34</v>
      </c>
      <c r="X332" s="123">
        <v>6919.34</v>
      </c>
      <c r="Y332" s="19"/>
      <c r="Z332" s="19"/>
      <c r="AA332" s="19"/>
      <c r="AB332" s="19"/>
      <c r="AC332" s="19"/>
      <c r="AD332" s="19"/>
      <c r="AE332" s="19"/>
      <c r="AF332" s="19"/>
      <c r="AG332" s="19"/>
      <c r="AH332" s="19"/>
      <c r="AI332" s="19"/>
    </row>
    <row r="333" spans="1:35" ht="30" x14ac:dyDescent="0.25">
      <c r="A333" s="119" t="s">
        <v>372</v>
      </c>
      <c r="B333" s="119" t="s">
        <v>371</v>
      </c>
      <c r="C333" s="119" t="s">
        <v>112</v>
      </c>
      <c r="D333" s="120" t="s">
        <v>1450</v>
      </c>
      <c r="E333" s="120" t="s">
        <v>2514</v>
      </c>
      <c r="F333" s="121" t="s">
        <v>2068</v>
      </c>
      <c r="G333" s="123">
        <v>0</v>
      </c>
      <c r="H333" s="123">
        <v>0</v>
      </c>
      <c r="I333" s="123">
        <v>0</v>
      </c>
      <c r="J333" s="123">
        <v>0</v>
      </c>
      <c r="K333" s="123">
        <v>3135936.38</v>
      </c>
      <c r="L333" s="123">
        <v>1100000</v>
      </c>
      <c r="M333" s="123">
        <v>731678.5</v>
      </c>
      <c r="N333" s="123">
        <v>0</v>
      </c>
      <c r="O333" s="123">
        <v>0</v>
      </c>
      <c r="P333" s="123">
        <v>0</v>
      </c>
      <c r="Q333" s="123">
        <v>0</v>
      </c>
      <c r="R333" s="123">
        <v>0</v>
      </c>
      <c r="S333" s="123">
        <v>0</v>
      </c>
      <c r="T333" s="123">
        <v>0</v>
      </c>
      <c r="U333" s="123">
        <v>3135936.38</v>
      </c>
      <c r="V333" s="123">
        <v>1100000</v>
      </c>
      <c r="W333" s="123">
        <v>731678.5</v>
      </c>
      <c r="X333" s="123">
        <v>0</v>
      </c>
      <c r="Y333" s="19"/>
      <c r="Z333" s="19"/>
      <c r="AA333" s="19"/>
      <c r="AB333" s="19"/>
      <c r="AC333" s="19"/>
      <c r="AD333" s="19"/>
      <c r="AE333" s="19"/>
      <c r="AF333" s="19"/>
      <c r="AG333" s="19"/>
      <c r="AH333" s="19"/>
      <c r="AI333" s="19"/>
    </row>
    <row r="334" spans="1:35" ht="30" x14ac:dyDescent="0.25">
      <c r="A334" s="120" t="s">
        <v>372</v>
      </c>
      <c r="B334" s="120" t="s">
        <v>371</v>
      </c>
      <c r="C334" s="120" t="s">
        <v>112</v>
      </c>
      <c r="D334" s="120" t="s">
        <v>1450</v>
      </c>
      <c r="E334" s="120" t="s">
        <v>2515</v>
      </c>
      <c r="F334" s="121" t="s">
        <v>2053</v>
      </c>
      <c r="G334" s="123">
        <v>0</v>
      </c>
      <c r="H334" s="123">
        <v>0</v>
      </c>
      <c r="I334" s="123">
        <v>0</v>
      </c>
      <c r="J334" s="123">
        <v>0</v>
      </c>
      <c r="K334" s="123">
        <v>268368.01</v>
      </c>
      <c r="L334" s="123">
        <v>4189.1099999999997</v>
      </c>
      <c r="M334" s="123">
        <v>4189.1099999999997</v>
      </c>
      <c r="N334" s="123">
        <v>4189.1099999999997</v>
      </c>
      <c r="O334" s="123">
        <v>0</v>
      </c>
      <c r="P334" s="123">
        <v>0</v>
      </c>
      <c r="Q334" s="123">
        <v>0</v>
      </c>
      <c r="R334" s="123">
        <v>0</v>
      </c>
      <c r="S334" s="123">
        <v>0</v>
      </c>
      <c r="T334" s="123">
        <v>0</v>
      </c>
      <c r="U334" s="123">
        <v>289780.28000000003</v>
      </c>
      <c r="V334" s="123">
        <v>25601.38</v>
      </c>
      <c r="W334" s="123">
        <v>25601.38</v>
      </c>
      <c r="X334" s="123">
        <v>25601.38</v>
      </c>
      <c r="Y334" s="19"/>
      <c r="Z334" s="19"/>
      <c r="AA334" s="19"/>
      <c r="AB334" s="19"/>
      <c r="AC334" s="19"/>
      <c r="AD334" s="19"/>
      <c r="AE334" s="19"/>
      <c r="AF334" s="19"/>
      <c r="AG334" s="19"/>
      <c r="AH334" s="19"/>
      <c r="AI334" s="19"/>
    </row>
    <row r="335" spans="1:35" ht="30" x14ac:dyDescent="0.25">
      <c r="A335" s="119" t="s">
        <v>372</v>
      </c>
      <c r="B335" s="119" t="s">
        <v>371</v>
      </c>
      <c r="C335" s="119" t="s">
        <v>112</v>
      </c>
      <c r="D335" s="120" t="s">
        <v>1450</v>
      </c>
      <c r="E335" s="120" t="s">
        <v>2516</v>
      </c>
      <c r="F335" s="121" t="s">
        <v>2059</v>
      </c>
      <c r="G335" s="123">
        <v>0</v>
      </c>
      <c r="H335" s="123">
        <v>0</v>
      </c>
      <c r="I335" s="123">
        <v>0</v>
      </c>
      <c r="J335" s="123">
        <v>0</v>
      </c>
      <c r="K335" s="123">
        <v>87274.19</v>
      </c>
      <c r="L335" s="123">
        <v>73810</v>
      </c>
      <c r="M335" s="123">
        <v>73810</v>
      </c>
      <c r="N335" s="123">
        <v>27830</v>
      </c>
      <c r="O335" s="123">
        <v>0</v>
      </c>
      <c r="P335" s="123">
        <v>0</v>
      </c>
      <c r="Q335" s="123">
        <v>0</v>
      </c>
      <c r="R335" s="123">
        <v>0</v>
      </c>
      <c r="S335" s="123">
        <v>0</v>
      </c>
      <c r="T335" s="123">
        <v>0</v>
      </c>
      <c r="U335" s="123">
        <v>121396.19</v>
      </c>
      <c r="V335" s="123">
        <v>107932</v>
      </c>
      <c r="W335" s="123">
        <v>107932</v>
      </c>
      <c r="X335" s="123">
        <v>61952</v>
      </c>
      <c r="Y335" s="19"/>
      <c r="Z335" s="19"/>
      <c r="AA335" s="19"/>
      <c r="AB335" s="19"/>
      <c r="AC335" s="19"/>
      <c r="AD335" s="19"/>
      <c r="AE335" s="19"/>
      <c r="AF335" s="19"/>
      <c r="AG335" s="19"/>
      <c r="AH335" s="19"/>
      <c r="AI335" s="19"/>
    </row>
    <row r="336" spans="1:35" ht="30" x14ac:dyDescent="0.25">
      <c r="A336" s="120" t="s">
        <v>372</v>
      </c>
      <c r="B336" s="120" t="s">
        <v>371</v>
      </c>
      <c r="C336" s="120" t="s">
        <v>112</v>
      </c>
      <c r="D336" s="120" t="s">
        <v>1452</v>
      </c>
      <c r="E336" s="120" t="s">
        <v>2069</v>
      </c>
      <c r="F336" s="121" t="s">
        <v>1849</v>
      </c>
      <c r="G336" s="123">
        <v>0</v>
      </c>
      <c r="H336" s="123">
        <v>17933.259999999998</v>
      </c>
      <c r="I336" s="123">
        <v>0</v>
      </c>
      <c r="J336" s="123">
        <v>0</v>
      </c>
      <c r="K336" s="123">
        <v>0</v>
      </c>
      <c r="L336" s="123">
        <v>0</v>
      </c>
      <c r="M336" s="123">
        <v>0</v>
      </c>
      <c r="N336" s="123">
        <v>0</v>
      </c>
      <c r="O336" s="123">
        <v>0</v>
      </c>
      <c r="P336" s="123">
        <v>0</v>
      </c>
      <c r="Q336" s="123">
        <v>0</v>
      </c>
      <c r="R336" s="123">
        <v>0</v>
      </c>
      <c r="S336" s="123">
        <v>0</v>
      </c>
      <c r="T336" s="123">
        <v>0</v>
      </c>
      <c r="U336" s="123">
        <v>17933.259999999998</v>
      </c>
      <c r="V336" s="123">
        <v>17933.259999999998</v>
      </c>
      <c r="W336" s="123">
        <v>17933.259999999998</v>
      </c>
      <c r="X336" s="123">
        <v>17933.259999999998</v>
      </c>
      <c r="Y336" s="19"/>
      <c r="Z336" s="19"/>
      <c r="AA336" s="19"/>
      <c r="AB336" s="19"/>
      <c r="AC336" s="19"/>
      <c r="AD336" s="19"/>
      <c r="AE336" s="19"/>
      <c r="AF336" s="19"/>
      <c r="AG336" s="19"/>
      <c r="AH336" s="19"/>
      <c r="AI336" s="19"/>
    </row>
    <row r="337" spans="1:35" ht="30" x14ac:dyDescent="0.25">
      <c r="A337" s="119" t="s">
        <v>372</v>
      </c>
      <c r="B337" s="119" t="s">
        <v>371</v>
      </c>
      <c r="C337" s="119" t="s">
        <v>112</v>
      </c>
      <c r="D337" s="120" t="s">
        <v>1452</v>
      </c>
      <c r="E337" s="120" t="s">
        <v>2070</v>
      </c>
      <c r="F337" s="121" t="s">
        <v>2071</v>
      </c>
      <c r="G337" s="123">
        <v>0</v>
      </c>
      <c r="H337" s="123">
        <v>12114.98</v>
      </c>
      <c r="I337" s="123">
        <v>0</v>
      </c>
      <c r="J337" s="123">
        <v>0</v>
      </c>
      <c r="K337" s="123">
        <v>0</v>
      </c>
      <c r="L337" s="123">
        <v>0</v>
      </c>
      <c r="M337" s="123">
        <v>0</v>
      </c>
      <c r="N337" s="123">
        <v>0</v>
      </c>
      <c r="O337" s="123">
        <v>0</v>
      </c>
      <c r="P337" s="123">
        <v>0</v>
      </c>
      <c r="Q337" s="123">
        <v>0</v>
      </c>
      <c r="R337" s="123">
        <v>0</v>
      </c>
      <c r="S337" s="123">
        <v>0</v>
      </c>
      <c r="T337" s="123">
        <v>0</v>
      </c>
      <c r="U337" s="123">
        <v>12114.98</v>
      </c>
      <c r="V337" s="123">
        <v>12114.98</v>
      </c>
      <c r="W337" s="123">
        <v>12114.98</v>
      </c>
      <c r="X337" s="123">
        <v>12114.98</v>
      </c>
      <c r="Y337" s="19"/>
      <c r="Z337" s="19"/>
      <c r="AA337" s="19"/>
      <c r="AB337" s="19"/>
      <c r="AC337" s="19"/>
      <c r="AD337" s="19"/>
      <c r="AE337" s="19"/>
      <c r="AF337" s="19"/>
      <c r="AG337" s="19"/>
      <c r="AH337" s="19"/>
      <c r="AI337" s="19"/>
    </row>
    <row r="338" spans="1:35" x14ac:dyDescent="0.25">
      <c r="A338" s="119" t="s">
        <v>374</v>
      </c>
      <c r="B338" s="119" t="s">
        <v>373</v>
      </c>
      <c r="C338" s="119" t="s">
        <v>180</v>
      </c>
      <c r="D338" s="120" t="s">
        <v>1454</v>
      </c>
      <c r="E338" s="120" t="s">
        <v>2072</v>
      </c>
      <c r="F338" s="121" t="s">
        <v>2073</v>
      </c>
      <c r="G338" s="123">
        <v>0</v>
      </c>
      <c r="H338" s="123">
        <v>0</v>
      </c>
      <c r="I338" s="123">
        <v>14708.12</v>
      </c>
      <c r="J338" s="123">
        <v>591506.85</v>
      </c>
      <c r="K338" s="123">
        <v>0</v>
      </c>
      <c r="L338" s="123">
        <v>0</v>
      </c>
      <c r="M338" s="123">
        <v>0</v>
      </c>
      <c r="N338" s="123">
        <v>0</v>
      </c>
      <c r="O338" s="123">
        <v>0</v>
      </c>
      <c r="P338" s="123">
        <v>0</v>
      </c>
      <c r="Q338" s="123">
        <v>0</v>
      </c>
      <c r="R338" s="123">
        <v>0</v>
      </c>
      <c r="S338" s="123">
        <v>0</v>
      </c>
      <c r="T338" s="123">
        <v>0</v>
      </c>
      <c r="U338" s="123">
        <v>0</v>
      </c>
      <c r="V338" s="123">
        <v>0</v>
      </c>
      <c r="W338" s="123">
        <v>0</v>
      </c>
      <c r="X338" s="123">
        <v>0</v>
      </c>
      <c r="Y338" s="19"/>
      <c r="Z338" s="19"/>
      <c r="AA338" s="19"/>
      <c r="AB338" s="19"/>
      <c r="AC338" s="19"/>
      <c r="AD338" s="19"/>
      <c r="AE338" s="19"/>
      <c r="AF338" s="19"/>
      <c r="AG338" s="19"/>
      <c r="AH338" s="19"/>
      <c r="AI338" s="19"/>
    </row>
    <row r="339" spans="1:35" x14ac:dyDescent="0.25">
      <c r="A339" s="119" t="s">
        <v>374</v>
      </c>
      <c r="B339" s="119" t="s">
        <v>373</v>
      </c>
      <c r="C339" s="119" t="s">
        <v>180</v>
      </c>
      <c r="D339" s="120" t="s">
        <v>1454</v>
      </c>
      <c r="E339" s="120" t="s">
        <v>2550</v>
      </c>
      <c r="F339" s="121" t="s">
        <v>2073</v>
      </c>
      <c r="G339" s="123">
        <v>0</v>
      </c>
      <c r="H339" s="123">
        <v>0</v>
      </c>
      <c r="I339" s="123">
        <v>0</v>
      </c>
      <c r="J339" s="123">
        <v>0</v>
      </c>
      <c r="K339" s="123">
        <v>4454355.8099999996</v>
      </c>
      <c r="L339" s="123">
        <v>4454355.8099999996</v>
      </c>
      <c r="M339" s="123">
        <v>4454355.8099999996</v>
      </c>
      <c r="N339" s="123">
        <v>216505.39</v>
      </c>
      <c r="O339" s="123">
        <v>0</v>
      </c>
      <c r="P339" s="123">
        <v>0</v>
      </c>
      <c r="Q339" s="123">
        <v>0</v>
      </c>
      <c r="R339" s="123">
        <v>0</v>
      </c>
      <c r="S339" s="123">
        <v>0</v>
      </c>
      <c r="T339" s="123">
        <v>0</v>
      </c>
      <c r="U339" s="123">
        <v>5060570.78</v>
      </c>
      <c r="V339" s="123">
        <v>5060570.78</v>
      </c>
      <c r="W339" s="123">
        <v>5060570.78</v>
      </c>
      <c r="X339" s="123">
        <v>822720.36</v>
      </c>
      <c r="Y339" s="19"/>
      <c r="Z339" s="19"/>
      <c r="AA339" s="19"/>
      <c r="AB339" s="19"/>
      <c r="AC339" s="19"/>
      <c r="AD339" s="19"/>
      <c r="AE339" s="19"/>
      <c r="AF339" s="19"/>
      <c r="AG339" s="19"/>
      <c r="AH339" s="19"/>
      <c r="AI339" s="19"/>
    </row>
    <row r="340" spans="1:35" ht="30" x14ac:dyDescent="0.25">
      <c r="A340" s="119" t="s">
        <v>376</v>
      </c>
      <c r="B340" s="119" t="s">
        <v>375</v>
      </c>
      <c r="C340" s="119" t="s">
        <v>101</v>
      </c>
      <c r="D340" s="120" t="s">
        <v>1456</v>
      </c>
      <c r="E340" s="120" t="s">
        <v>2074</v>
      </c>
      <c r="F340" s="121" t="s">
        <v>2075</v>
      </c>
      <c r="G340" s="123">
        <v>0</v>
      </c>
      <c r="H340" s="123">
        <v>0</v>
      </c>
      <c r="I340" s="123">
        <v>2526.48</v>
      </c>
      <c r="J340" s="123">
        <v>0</v>
      </c>
      <c r="K340" s="123">
        <v>0</v>
      </c>
      <c r="L340" s="123">
        <v>0</v>
      </c>
      <c r="M340" s="123">
        <v>0</v>
      </c>
      <c r="N340" s="123">
        <v>0</v>
      </c>
      <c r="O340" s="123">
        <v>0</v>
      </c>
      <c r="P340" s="123">
        <v>0</v>
      </c>
      <c r="Q340" s="123">
        <v>0</v>
      </c>
      <c r="R340" s="123">
        <v>0</v>
      </c>
      <c r="S340" s="123">
        <v>0</v>
      </c>
      <c r="T340" s="123">
        <v>0</v>
      </c>
      <c r="U340" s="123">
        <v>0</v>
      </c>
      <c r="V340" s="123">
        <v>0</v>
      </c>
      <c r="W340" s="123">
        <v>0</v>
      </c>
      <c r="X340" s="123">
        <v>0</v>
      </c>
      <c r="Y340" s="19"/>
      <c r="Z340" s="19"/>
      <c r="AA340" s="19"/>
      <c r="AB340" s="19"/>
      <c r="AC340" s="19"/>
      <c r="AD340" s="19"/>
      <c r="AE340" s="19"/>
      <c r="AF340" s="19"/>
      <c r="AG340" s="19"/>
      <c r="AH340" s="19"/>
      <c r="AI340" s="19"/>
    </row>
    <row r="341" spans="1:35" ht="30" x14ac:dyDescent="0.25">
      <c r="A341" s="119" t="s">
        <v>376</v>
      </c>
      <c r="B341" s="119" t="s">
        <v>375</v>
      </c>
      <c r="C341" s="119" t="s">
        <v>101</v>
      </c>
      <c r="D341" s="120" t="s">
        <v>1456</v>
      </c>
      <c r="E341" s="120" t="s">
        <v>2076</v>
      </c>
      <c r="F341" s="121" t="s">
        <v>2077</v>
      </c>
      <c r="G341" s="123">
        <v>0</v>
      </c>
      <c r="H341" s="123">
        <v>282073.55</v>
      </c>
      <c r="I341" s="123">
        <v>242325.69</v>
      </c>
      <c r="J341" s="123">
        <v>0</v>
      </c>
      <c r="K341" s="123">
        <v>0</v>
      </c>
      <c r="L341" s="123">
        <v>0</v>
      </c>
      <c r="M341" s="123">
        <v>0</v>
      </c>
      <c r="N341" s="123">
        <v>0</v>
      </c>
      <c r="O341" s="123">
        <v>0</v>
      </c>
      <c r="P341" s="123">
        <v>0</v>
      </c>
      <c r="Q341" s="123">
        <v>0</v>
      </c>
      <c r="R341" s="123">
        <v>0</v>
      </c>
      <c r="S341" s="123">
        <v>0</v>
      </c>
      <c r="T341" s="123">
        <v>0</v>
      </c>
      <c r="U341" s="123">
        <v>0</v>
      </c>
      <c r="V341" s="123">
        <v>0</v>
      </c>
      <c r="W341" s="123">
        <v>0</v>
      </c>
      <c r="X341" s="123">
        <v>0</v>
      </c>
      <c r="Y341" s="19"/>
      <c r="Z341" s="19"/>
      <c r="AA341" s="19"/>
      <c r="AB341" s="19"/>
      <c r="AC341" s="19"/>
      <c r="AD341" s="19"/>
      <c r="AE341" s="19"/>
      <c r="AF341" s="19"/>
      <c r="AG341" s="19"/>
      <c r="AH341" s="19"/>
      <c r="AI341" s="19"/>
    </row>
    <row r="342" spans="1:35" ht="30" x14ac:dyDescent="0.25">
      <c r="A342" s="119" t="s">
        <v>376</v>
      </c>
      <c r="B342" s="119" t="s">
        <v>375</v>
      </c>
      <c r="C342" s="119" t="s">
        <v>101</v>
      </c>
      <c r="D342" s="120" t="s">
        <v>1456</v>
      </c>
      <c r="E342" s="120" t="s">
        <v>2078</v>
      </c>
      <c r="F342" s="121" t="s">
        <v>2079</v>
      </c>
      <c r="G342" s="123">
        <v>0</v>
      </c>
      <c r="H342" s="123">
        <v>0</v>
      </c>
      <c r="I342" s="123">
        <v>0</v>
      </c>
      <c r="J342" s="123">
        <v>3541.79</v>
      </c>
      <c r="K342" s="123">
        <v>0</v>
      </c>
      <c r="L342" s="123">
        <v>0</v>
      </c>
      <c r="M342" s="123">
        <v>0</v>
      </c>
      <c r="N342" s="123">
        <v>0</v>
      </c>
      <c r="O342" s="123">
        <v>0</v>
      </c>
      <c r="P342" s="123">
        <v>0</v>
      </c>
      <c r="Q342" s="123">
        <v>0</v>
      </c>
      <c r="R342" s="123">
        <v>0</v>
      </c>
      <c r="S342" s="123">
        <v>0</v>
      </c>
      <c r="T342" s="123">
        <v>0</v>
      </c>
      <c r="U342" s="123">
        <v>0</v>
      </c>
      <c r="V342" s="123">
        <v>0</v>
      </c>
      <c r="W342" s="123">
        <v>0</v>
      </c>
      <c r="X342" s="123">
        <v>0</v>
      </c>
      <c r="Y342" s="19"/>
      <c r="Z342" s="19"/>
      <c r="AA342" s="19"/>
      <c r="AB342" s="19"/>
      <c r="AC342" s="19"/>
      <c r="AD342" s="19"/>
      <c r="AE342" s="19"/>
      <c r="AF342" s="19"/>
      <c r="AG342" s="19"/>
      <c r="AH342" s="19"/>
      <c r="AI342" s="19"/>
    </row>
    <row r="343" spans="1:35" ht="30" x14ac:dyDescent="0.25">
      <c r="A343" s="119" t="s">
        <v>376</v>
      </c>
      <c r="B343" s="119" t="s">
        <v>375</v>
      </c>
      <c r="C343" s="119" t="s">
        <v>101</v>
      </c>
      <c r="D343" s="120" t="s">
        <v>1456</v>
      </c>
      <c r="E343" s="120" t="s">
        <v>2080</v>
      </c>
      <c r="F343" s="121" t="s">
        <v>2075</v>
      </c>
      <c r="G343" s="123">
        <v>0</v>
      </c>
      <c r="H343" s="123">
        <v>0</v>
      </c>
      <c r="I343" s="123">
        <v>0</v>
      </c>
      <c r="J343" s="123">
        <v>1535.78</v>
      </c>
      <c r="K343" s="123">
        <v>0</v>
      </c>
      <c r="L343" s="123">
        <v>0</v>
      </c>
      <c r="M343" s="123">
        <v>0</v>
      </c>
      <c r="N343" s="123">
        <v>0</v>
      </c>
      <c r="O343" s="123">
        <v>0</v>
      </c>
      <c r="P343" s="123">
        <v>0</v>
      </c>
      <c r="Q343" s="123">
        <v>0</v>
      </c>
      <c r="R343" s="123">
        <v>0</v>
      </c>
      <c r="S343" s="123">
        <v>0</v>
      </c>
      <c r="T343" s="123">
        <v>0</v>
      </c>
      <c r="U343" s="123">
        <v>0</v>
      </c>
      <c r="V343" s="123">
        <v>0</v>
      </c>
      <c r="W343" s="123">
        <v>0</v>
      </c>
      <c r="X343" s="123">
        <v>0</v>
      </c>
      <c r="Y343" s="19"/>
      <c r="Z343" s="19"/>
      <c r="AA343" s="19"/>
      <c r="AB343" s="19"/>
      <c r="AC343" s="19"/>
      <c r="AD343" s="19"/>
      <c r="AE343" s="19"/>
      <c r="AF343" s="19"/>
      <c r="AG343" s="19"/>
      <c r="AH343" s="19"/>
      <c r="AI343" s="19"/>
    </row>
    <row r="344" spans="1:35" ht="30" x14ac:dyDescent="0.25">
      <c r="A344" s="119" t="s">
        <v>376</v>
      </c>
      <c r="B344" s="119" t="s">
        <v>375</v>
      </c>
      <c r="C344" s="119" t="s">
        <v>101</v>
      </c>
      <c r="D344" s="120" t="s">
        <v>1456</v>
      </c>
      <c r="E344" s="120" t="s">
        <v>2081</v>
      </c>
      <c r="F344" s="121" t="s">
        <v>2077</v>
      </c>
      <c r="G344" s="123">
        <v>0</v>
      </c>
      <c r="H344" s="123">
        <v>0</v>
      </c>
      <c r="I344" s="123">
        <v>0</v>
      </c>
      <c r="J344" s="123">
        <v>232808.62</v>
      </c>
      <c r="K344" s="123">
        <v>0</v>
      </c>
      <c r="L344" s="123">
        <v>0</v>
      </c>
      <c r="M344" s="123">
        <v>0</v>
      </c>
      <c r="N344" s="123">
        <v>0</v>
      </c>
      <c r="O344" s="123">
        <v>0</v>
      </c>
      <c r="P344" s="123">
        <v>0</v>
      </c>
      <c r="Q344" s="123">
        <v>0</v>
      </c>
      <c r="R344" s="123">
        <v>0</v>
      </c>
      <c r="S344" s="123">
        <v>0</v>
      </c>
      <c r="T344" s="123">
        <v>0</v>
      </c>
      <c r="U344" s="123">
        <v>0</v>
      </c>
      <c r="V344" s="123">
        <v>0</v>
      </c>
      <c r="W344" s="123">
        <v>0</v>
      </c>
      <c r="X344" s="123">
        <v>0</v>
      </c>
      <c r="Y344" s="19"/>
      <c r="Z344" s="19"/>
      <c r="AA344" s="19"/>
      <c r="AB344" s="19"/>
      <c r="AC344" s="19"/>
      <c r="AD344" s="19"/>
      <c r="AE344" s="19"/>
      <c r="AF344" s="19"/>
      <c r="AG344" s="19"/>
      <c r="AH344" s="19"/>
      <c r="AI344" s="19"/>
    </row>
    <row r="345" spans="1:35" ht="30" x14ac:dyDescent="0.25">
      <c r="A345" s="120" t="s">
        <v>376</v>
      </c>
      <c r="B345" s="120" t="s">
        <v>375</v>
      </c>
      <c r="C345" s="120" t="s">
        <v>101</v>
      </c>
      <c r="D345" s="120" t="s">
        <v>1456</v>
      </c>
      <c r="E345" s="120" t="s">
        <v>2529</v>
      </c>
      <c r="F345" s="121" t="s">
        <v>2079</v>
      </c>
      <c r="G345" s="123">
        <v>0</v>
      </c>
      <c r="H345" s="123">
        <v>0</v>
      </c>
      <c r="I345" s="123">
        <v>0</v>
      </c>
      <c r="J345" s="123">
        <v>0</v>
      </c>
      <c r="K345" s="123">
        <v>12496</v>
      </c>
      <c r="L345" s="123">
        <v>7563.95</v>
      </c>
      <c r="M345" s="123">
        <v>7563.95</v>
      </c>
      <c r="N345" s="123">
        <v>7563.95</v>
      </c>
      <c r="O345" s="123">
        <v>0</v>
      </c>
      <c r="P345" s="123">
        <v>0</v>
      </c>
      <c r="Q345" s="123">
        <v>0</v>
      </c>
      <c r="R345" s="123">
        <v>0</v>
      </c>
      <c r="S345" s="123">
        <v>0</v>
      </c>
      <c r="T345" s="123">
        <v>0</v>
      </c>
      <c r="U345" s="123">
        <v>16037.79</v>
      </c>
      <c r="V345" s="123">
        <v>11105.74</v>
      </c>
      <c r="W345" s="123">
        <v>11105.74</v>
      </c>
      <c r="X345" s="123">
        <v>11105.74</v>
      </c>
      <c r="Y345" s="19"/>
      <c r="Z345" s="19"/>
      <c r="AA345" s="19"/>
      <c r="AB345" s="19"/>
      <c r="AC345" s="19"/>
      <c r="AD345" s="19"/>
      <c r="AE345" s="19"/>
      <c r="AF345" s="19"/>
      <c r="AG345" s="19"/>
      <c r="AH345" s="19"/>
      <c r="AI345" s="19"/>
    </row>
    <row r="346" spans="1:35" ht="30" x14ac:dyDescent="0.25">
      <c r="A346" s="120" t="s">
        <v>376</v>
      </c>
      <c r="B346" s="120" t="s">
        <v>375</v>
      </c>
      <c r="C346" s="120" t="s">
        <v>101</v>
      </c>
      <c r="D346" s="120" t="s">
        <v>1456</v>
      </c>
      <c r="E346" s="120" t="s">
        <v>2530</v>
      </c>
      <c r="F346" s="121" t="s">
        <v>2075</v>
      </c>
      <c r="G346" s="123">
        <v>0</v>
      </c>
      <c r="H346" s="123">
        <v>0</v>
      </c>
      <c r="I346" s="123">
        <v>0</v>
      </c>
      <c r="J346" s="123">
        <v>0</v>
      </c>
      <c r="K346" s="123">
        <v>5038</v>
      </c>
      <c r="L346" s="123">
        <v>0</v>
      </c>
      <c r="M346" s="123">
        <v>0</v>
      </c>
      <c r="N346" s="123">
        <v>0</v>
      </c>
      <c r="O346" s="123">
        <v>0</v>
      </c>
      <c r="P346" s="123">
        <v>0</v>
      </c>
      <c r="Q346" s="123">
        <v>0</v>
      </c>
      <c r="R346" s="123">
        <v>0</v>
      </c>
      <c r="S346" s="123">
        <v>0</v>
      </c>
      <c r="T346" s="123">
        <v>0</v>
      </c>
      <c r="U346" s="123">
        <v>9100.26</v>
      </c>
      <c r="V346" s="123">
        <v>4062.26</v>
      </c>
      <c r="W346" s="123">
        <v>4062.26</v>
      </c>
      <c r="X346" s="123">
        <v>4062.26</v>
      </c>
      <c r="Y346" s="19"/>
      <c r="Z346" s="19"/>
      <c r="AA346" s="19"/>
      <c r="AB346" s="19"/>
      <c r="AC346" s="19"/>
      <c r="AD346" s="19"/>
      <c r="AE346" s="19"/>
      <c r="AF346" s="19"/>
      <c r="AG346" s="19"/>
      <c r="AH346" s="19"/>
      <c r="AI346" s="19"/>
    </row>
    <row r="347" spans="1:35" ht="30" x14ac:dyDescent="0.25">
      <c r="A347" s="120" t="s">
        <v>376</v>
      </c>
      <c r="B347" s="120" t="s">
        <v>375</v>
      </c>
      <c r="C347" s="120" t="s">
        <v>101</v>
      </c>
      <c r="D347" s="120" t="s">
        <v>1456</v>
      </c>
      <c r="E347" s="120" t="s">
        <v>2531</v>
      </c>
      <c r="F347" s="121" t="s">
        <v>2077</v>
      </c>
      <c r="G347" s="123">
        <v>0</v>
      </c>
      <c r="H347" s="123">
        <v>0</v>
      </c>
      <c r="I347" s="123">
        <v>0</v>
      </c>
      <c r="J347" s="123">
        <v>0</v>
      </c>
      <c r="K347" s="123">
        <v>268820.09999999998</v>
      </c>
      <c r="L347" s="123">
        <v>0</v>
      </c>
      <c r="M347" s="123">
        <v>0</v>
      </c>
      <c r="N347" s="123">
        <v>0</v>
      </c>
      <c r="O347" s="123">
        <v>0</v>
      </c>
      <c r="P347" s="123">
        <v>0</v>
      </c>
      <c r="Q347" s="123">
        <v>0</v>
      </c>
      <c r="R347" s="123">
        <v>0</v>
      </c>
      <c r="S347" s="123">
        <v>0</v>
      </c>
      <c r="T347" s="123">
        <v>0</v>
      </c>
      <c r="U347" s="123">
        <v>1026027.96</v>
      </c>
      <c r="V347" s="123">
        <v>757207.86</v>
      </c>
      <c r="W347" s="123">
        <v>757207.86</v>
      </c>
      <c r="X347" s="123">
        <v>757207.86</v>
      </c>
      <c r="Y347" s="19"/>
      <c r="Z347" s="19"/>
      <c r="AA347" s="19"/>
      <c r="AB347" s="19"/>
      <c r="AC347" s="19"/>
      <c r="AD347" s="19"/>
      <c r="AE347" s="19"/>
      <c r="AF347" s="19"/>
      <c r="AG347" s="19"/>
      <c r="AH347" s="19"/>
      <c r="AI347" s="19"/>
    </row>
    <row r="348" spans="1:35" ht="30" x14ac:dyDescent="0.25">
      <c r="A348" s="120" t="s">
        <v>378</v>
      </c>
      <c r="B348" s="120" t="s">
        <v>377</v>
      </c>
      <c r="C348" s="120" t="s">
        <v>181</v>
      </c>
      <c r="D348" s="120" t="s">
        <v>1458</v>
      </c>
      <c r="E348" s="120" t="s">
        <v>2082</v>
      </c>
      <c r="F348" s="121" t="s">
        <v>2083</v>
      </c>
      <c r="G348" s="123">
        <v>0</v>
      </c>
      <c r="H348" s="123">
        <v>35067.56</v>
      </c>
      <c r="I348" s="123">
        <v>24709.91</v>
      </c>
      <c r="J348" s="123">
        <v>30131.61</v>
      </c>
      <c r="K348" s="123">
        <v>0</v>
      </c>
      <c r="L348" s="123">
        <v>0</v>
      </c>
      <c r="M348" s="123">
        <v>0</v>
      </c>
      <c r="N348" s="123">
        <v>0</v>
      </c>
      <c r="O348" s="123">
        <v>0</v>
      </c>
      <c r="P348" s="123">
        <v>0</v>
      </c>
      <c r="Q348" s="123">
        <v>0</v>
      </c>
      <c r="R348" s="123">
        <v>0</v>
      </c>
      <c r="S348" s="123">
        <v>0</v>
      </c>
      <c r="T348" s="123">
        <v>0</v>
      </c>
      <c r="U348" s="123">
        <v>89909.08</v>
      </c>
      <c r="V348" s="123">
        <v>89909.08</v>
      </c>
      <c r="W348" s="123">
        <v>89909.08</v>
      </c>
      <c r="X348" s="123">
        <v>89909.08</v>
      </c>
      <c r="Y348" s="19"/>
      <c r="Z348" s="19"/>
      <c r="AA348" s="19"/>
      <c r="AB348" s="19"/>
      <c r="AC348" s="19"/>
      <c r="AD348" s="19"/>
      <c r="AE348" s="19"/>
      <c r="AF348" s="19"/>
      <c r="AG348" s="19"/>
      <c r="AH348" s="19"/>
      <c r="AI348" s="19"/>
    </row>
    <row r="349" spans="1:35" x14ac:dyDescent="0.25">
      <c r="A349" s="119" t="s">
        <v>380</v>
      </c>
      <c r="B349" s="119" t="s">
        <v>379</v>
      </c>
      <c r="C349" s="119" t="s">
        <v>2853</v>
      </c>
      <c r="D349" s="120" t="s">
        <v>1460</v>
      </c>
      <c r="E349" s="120" t="s">
        <v>2715</v>
      </c>
      <c r="F349" s="121" t="s">
        <v>2716</v>
      </c>
      <c r="G349" s="123">
        <v>0</v>
      </c>
      <c r="H349" s="123">
        <v>0</v>
      </c>
      <c r="I349" s="123">
        <v>0</v>
      </c>
      <c r="J349" s="123">
        <v>0</v>
      </c>
      <c r="K349" s="123">
        <v>12221332</v>
      </c>
      <c r="L349" s="123">
        <v>12221332</v>
      </c>
      <c r="M349" s="123">
        <v>0</v>
      </c>
      <c r="N349" s="123">
        <v>0</v>
      </c>
      <c r="O349" s="123">
        <v>0</v>
      </c>
      <c r="P349" s="123">
        <v>0</v>
      </c>
      <c r="Q349" s="123">
        <v>0</v>
      </c>
      <c r="R349" s="123">
        <v>0</v>
      </c>
      <c r="S349" s="123">
        <v>0</v>
      </c>
      <c r="T349" s="123">
        <v>0</v>
      </c>
      <c r="U349" s="123">
        <v>12221332</v>
      </c>
      <c r="V349" s="123">
        <v>12221332</v>
      </c>
      <c r="W349" s="123">
        <v>0</v>
      </c>
      <c r="X349" s="123">
        <v>0</v>
      </c>
      <c r="Y349" s="19"/>
      <c r="Z349" s="19"/>
      <c r="AA349" s="19"/>
      <c r="AB349" s="19"/>
      <c r="AC349" s="19"/>
      <c r="AD349" s="19"/>
      <c r="AE349" s="19"/>
      <c r="AF349" s="19"/>
      <c r="AG349" s="19"/>
      <c r="AH349" s="19"/>
      <c r="AI349" s="19"/>
    </row>
    <row r="350" spans="1:35" ht="30" x14ac:dyDescent="0.25">
      <c r="A350" s="119" t="s">
        <v>382</v>
      </c>
      <c r="B350" s="119" t="s">
        <v>381</v>
      </c>
      <c r="C350" s="119" t="s">
        <v>110</v>
      </c>
      <c r="D350" s="120" t="s">
        <v>1462</v>
      </c>
      <c r="E350" s="120" t="s">
        <v>2084</v>
      </c>
      <c r="F350" s="121" t="s">
        <v>2085</v>
      </c>
      <c r="G350" s="123">
        <v>0</v>
      </c>
      <c r="H350" s="123">
        <v>0</v>
      </c>
      <c r="I350" s="123">
        <v>0</v>
      </c>
      <c r="J350" s="123">
        <v>16775.150000000001</v>
      </c>
      <c r="K350" s="123">
        <v>0</v>
      </c>
      <c r="L350" s="123">
        <v>0</v>
      </c>
      <c r="M350" s="123">
        <v>0</v>
      </c>
      <c r="N350" s="123">
        <v>0</v>
      </c>
      <c r="O350" s="123">
        <v>0</v>
      </c>
      <c r="P350" s="123">
        <v>0</v>
      </c>
      <c r="Q350" s="123">
        <v>0</v>
      </c>
      <c r="R350" s="123">
        <v>0</v>
      </c>
      <c r="S350" s="123">
        <v>0</v>
      </c>
      <c r="T350" s="123">
        <v>0</v>
      </c>
      <c r="U350" s="123">
        <v>0</v>
      </c>
      <c r="V350" s="123">
        <v>0</v>
      </c>
      <c r="W350" s="123">
        <v>0</v>
      </c>
      <c r="X350" s="123">
        <v>0</v>
      </c>
      <c r="Y350" s="19"/>
      <c r="Z350" s="19"/>
      <c r="AA350" s="19"/>
      <c r="AB350" s="19"/>
      <c r="AC350" s="19"/>
      <c r="AD350" s="19"/>
      <c r="AE350" s="19"/>
      <c r="AF350" s="19"/>
      <c r="AG350" s="19"/>
      <c r="AH350" s="19"/>
      <c r="AI350" s="19"/>
    </row>
    <row r="351" spans="1:35" x14ac:dyDescent="0.25">
      <c r="A351" s="119" t="s">
        <v>382</v>
      </c>
      <c r="B351" s="119" t="s">
        <v>381</v>
      </c>
      <c r="C351" s="119" t="s">
        <v>110</v>
      </c>
      <c r="D351" s="120" t="s">
        <v>1462</v>
      </c>
      <c r="E351" s="120" t="s">
        <v>2086</v>
      </c>
      <c r="F351" s="121" t="s">
        <v>2087</v>
      </c>
      <c r="G351" s="123">
        <v>0</v>
      </c>
      <c r="H351" s="123">
        <v>0</v>
      </c>
      <c r="I351" s="123">
        <v>0</v>
      </c>
      <c r="J351" s="123">
        <v>9254.6</v>
      </c>
      <c r="K351" s="123">
        <v>0</v>
      </c>
      <c r="L351" s="123">
        <v>0</v>
      </c>
      <c r="M351" s="123">
        <v>0</v>
      </c>
      <c r="N351" s="123">
        <v>0</v>
      </c>
      <c r="O351" s="123">
        <v>0</v>
      </c>
      <c r="P351" s="123">
        <v>0</v>
      </c>
      <c r="Q351" s="123">
        <v>0</v>
      </c>
      <c r="R351" s="123">
        <v>0</v>
      </c>
      <c r="S351" s="123">
        <v>0</v>
      </c>
      <c r="T351" s="123">
        <v>0</v>
      </c>
      <c r="U351" s="123">
        <v>0</v>
      </c>
      <c r="V351" s="123">
        <v>0</v>
      </c>
      <c r="W351" s="123">
        <v>0</v>
      </c>
      <c r="X351" s="123">
        <v>0</v>
      </c>
      <c r="Y351" s="19"/>
      <c r="Z351" s="19"/>
      <c r="AA351" s="19"/>
      <c r="AB351" s="19"/>
      <c r="AC351" s="19"/>
      <c r="AD351" s="19"/>
      <c r="AE351" s="19"/>
      <c r="AF351" s="19"/>
      <c r="AG351" s="19"/>
      <c r="AH351" s="19"/>
      <c r="AI351" s="19"/>
    </row>
    <row r="352" spans="1:35" x14ac:dyDescent="0.25">
      <c r="A352" s="119" t="s">
        <v>382</v>
      </c>
      <c r="B352" s="119" t="s">
        <v>381</v>
      </c>
      <c r="C352" s="119" t="s">
        <v>110</v>
      </c>
      <c r="D352" s="120" t="s">
        <v>1462</v>
      </c>
      <c r="E352" s="120" t="s">
        <v>2090</v>
      </c>
      <c r="F352" s="121" t="s">
        <v>2091</v>
      </c>
      <c r="G352" s="123">
        <v>0</v>
      </c>
      <c r="H352" s="123">
        <v>0</v>
      </c>
      <c r="I352" s="123">
        <v>0</v>
      </c>
      <c r="J352" s="123">
        <v>6586.75</v>
      </c>
      <c r="K352" s="123">
        <v>0</v>
      </c>
      <c r="L352" s="123">
        <v>0</v>
      </c>
      <c r="M352" s="123">
        <v>0</v>
      </c>
      <c r="N352" s="123">
        <v>0</v>
      </c>
      <c r="O352" s="123">
        <v>0</v>
      </c>
      <c r="P352" s="123">
        <v>0</v>
      </c>
      <c r="Q352" s="123">
        <v>0</v>
      </c>
      <c r="R352" s="123">
        <v>0</v>
      </c>
      <c r="S352" s="123">
        <v>0</v>
      </c>
      <c r="T352" s="123">
        <v>0</v>
      </c>
      <c r="U352" s="123">
        <v>0</v>
      </c>
      <c r="V352" s="123">
        <v>0</v>
      </c>
      <c r="W352" s="123">
        <v>0</v>
      </c>
      <c r="X352" s="123">
        <v>0</v>
      </c>
      <c r="Y352" s="19"/>
      <c r="Z352" s="19"/>
      <c r="AA352" s="19"/>
      <c r="AB352" s="19"/>
      <c r="AC352" s="19"/>
      <c r="AD352" s="19"/>
      <c r="AE352" s="19"/>
      <c r="AF352" s="19"/>
      <c r="AG352" s="19"/>
      <c r="AH352" s="19"/>
      <c r="AI352" s="19"/>
    </row>
    <row r="353" spans="1:35" ht="30" x14ac:dyDescent="0.25">
      <c r="A353" s="119" t="s">
        <v>382</v>
      </c>
      <c r="B353" s="119" t="s">
        <v>381</v>
      </c>
      <c r="C353" s="119" t="s">
        <v>110</v>
      </c>
      <c r="D353" s="120" t="s">
        <v>1462</v>
      </c>
      <c r="E353" s="120" t="s">
        <v>2092</v>
      </c>
      <c r="F353" s="121" t="s">
        <v>2093</v>
      </c>
      <c r="G353" s="123">
        <v>0</v>
      </c>
      <c r="H353" s="123">
        <v>0</v>
      </c>
      <c r="I353" s="123">
        <v>10000</v>
      </c>
      <c r="J353" s="123">
        <v>14819.84</v>
      </c>
      <c r="K353" s="123">
        <v>0</v>
      </c>
      <c r="L353" s="123">
        <v>0</v>
      </c>
      <c r="M353" s="123">
        <v>0</v>
      </c>
      <c r="N353" s="123">
        <v>0</v>
      </c>
      <c r="O353" s="123">
        <v>0</v>
      </c>
      <c r="P353" s="123">
        <v>0</v>
      </c>
      <c r="Q353" s="123">
        <v>0</v>
      </c>
      <c r="R353" s="123">
        <v>0</v>
      </c>
      <c r="S353" s="123">
        <v>0</v>
      </c>
      <c r="T353" s="123">
        <v>0</v>
      </c>
      <c r="U353" s="123">
        <v>0</v>
      </c>
      <c r="V353" s="123">
        <v>0</v>
      </c>
      <c r="W353" s="123">
        <v>0</v>
      </c>
      <c r="X353" s="123">
        <v>0</v>
      </c>
      <c r="Y353" s="19"/>
      <c r="Z353" s="19"/>
      <c r="AA353" s="19"/>
      <c r="AB353" s="19"/>
      <c r="AC353" s="19"/>
      <c r="AD353" s="19"/>
      <c r="AE353" s="19"/>
      <c r="AF353" s="19"/>
      <c r="AG353" s="19"/>
      <c r="AH353" s="19"/>
      <c r="AI353" s="19"/>
    </row>
    <row r="354" spans="1:35" ht="30" x14ac:dyDescent="0.25">
      <c r="A354" s="119" t="s">
        <v>382</v>
      </c>
      <c r="B354" s="119" t="s">
        <v>381</v>
      </c>
      <c r="C354" s="119" t="s">
        <v>110</v>
      </c>
      <c r="D354" s="120" t="s">
        <v>1462</v>
      </c>
      <c r="E354" s="120" t="s">
        <v>2094</v>
      </c>
      <c r="F354" s="121" t="s">
        <v>2095</v>
      </c>
      <c r="G354" s="123">
        <v>0</v>
      </c>
      <c r="H354" s="123">
        <v>0</v>
      </c>
      <c r="I354" s="123">
        <v>41420.589999999997</v>
      </c>
      <c r="J354" s="123">
        <v>97065.53</v>
      </c>
      <c r="K354" s="123">
        <v>0</v>
      </c>
      <c r="L354" s="123">
        <v>0</v>
      </c>
      <c r="M354" s="123">
        <v>0</v>
      </c>
      <c r="N354" s="123">
        <v>0</v>
      </c>
      <c r="O354" s="123">
        <v>0</v>
      </c>
      <c r="P354" s="123">
        <v>0</v>
      </c>
      <c r="Q354" s="123">
        <v>0</v>
      </c>
      <c r="R354" s="123">
        <v>0</v>
      </c>
      <c r="S354" s="123">
        <v>0</v>
      </c>
      <c r="T354" s="123">
        <v>0</v>
      </c>
      <c r="U354" s="123">
        <v>0</v>
      </c>
      <c r="V354" s="123">
        <v>0</v>
      </c>
      <c r="W354" s="123">
        <v>0</v>
      </c>
      <c r="X354" s="123">
        <v>0</v>
      </c>
      <c r="Y354" s="19"/>
      <c r="Z354" s="19"/>
      <c r="AA354" s="19"/>
      <c r="AB354" s="19"/>
      <c r="AC354" s="19"/>
      <c r="AD354" s="19"/>
      <c r="AE354" s="19"/>
      <c r="AF354" s="19"/>
      <c r="AG354" s="19"/>
      <c r="AH354" s="19"/>
      <c r="AI354" s="19"/>
    </row>
    <row r="355" spans="1:35" ht="30" x14ac:dyDescent="0.25">
      <c r="A355" s="120" t="s">
        <v>382</v>
      </c>
      <c r="B355" s="120" t="s">
        <v>381</v>
      </c>
      <c r="C355" s="120" t="s">
        <v>110</v>
      </c>
      <c r="D355" s="120" t="s">
        <v>1462</v>
      </c>
      <c r="E355" s="120" t="s">
        <v>2088</v>
      </c>
      <c r="F355" s="121" t="s">
        <v>2089</v>
      </c>
      <c r="G355" s="123">
        <v>0</v>
      </c>
      <c r="H355" s="123">
        <v>45992.66</v>
      </c>
      <c r="I355" s="123">
        <v>0</v>
      </c>
      <c r="J355" s="123">
        <v>0</v>
      </c>
      <c r="K355" s="123">
        <v>0</v>
      </c>
      <c r="L355" s="123">
        <v>0</v>
      </c>
      <c r="M355" s="123">
        <v>0</v>
      </c>
      <c r="N355" s="123">
        <v>0</v>
      </c>
      <c r="O355" s="123">
        <v>0</v>
      </c>
      <c r="P355" s="123">
        <v>0</v>
      </c>
      <c r="Q355" s="123">
        <v>0</v>
      </c>
      <c r="R355" s="123">
        <v>0</v>
      </c>
      <c r="S355" s="123">
        <v>0</v>
      </c>
      <c r="T355" s="123">
        <v>0</v>
      </c>
      <c r="U355" s="123">
        <v>45992.66</v>
      </c>
      <c r="V355" s="123">
        <v>45992.66</v>
      </c>
      <c r="W355" s="123">
        <v>45992.66</v>
      </c>
      <c r="X355" s="123">
        <v>45992.66</v>
      </c>
      <c r="Y355" s="19"/>
      <c r="Z355" s="19"/>
      <c r="AA355" s="19"/>
      <c r="AB355" s="19"/>
      <c r="AC355" s="19"/>
      <c r="AD355" s="19"/>
      <c r="AE355" s="19"/>
      <c r="AF355" s="19"/>
      <c r="AG355" s="19"/>
      <c r="AH355" s="19"/>
      <c r="AI355" s="19"/>
    </row>
    <row r="356" spans="1:35" ht="30" x14ac:dyDescent="0.25">
      <c r="A356" s="119" t="s">
        <v>382</v>
      </c>
      <c r="B356" s="119" t="s">
        <v>381</v>
      </c>
      <c r="C356" s="119" t="s">
        <v>110</v>
      </c>
      <c r="D356" s="120" t="s">
        <v>1462</v>
      </c>
      <c r="E356" s="120" t="s">
        <v>2524</v>
      </c>
      <c r="F356" s="121" t="s">
        <v>2085</v>
      </c>
      <c r="G356" s="123">
        <v>0</v>
      </c>
      <c r="H356" s="123">
        <v>0</v>
      </c>
      <c r="I356" s="123">
        <v>0</v>
      </c>
      <c r="J356" s="123">
        <v>0</v>
      </c>
      <c r="K356" s="123">
        <v>27830</v>
      </c>
      <c r="L356" s="123">
        <v>0</v>
      </c>
      <c r="M356" s="123">
        <v>0</v>
      </c>
      <c r="N356" s="123">
        <v>0</v>
      </c>
      <c r="O356" s="123">
        <v>0</v>
      </c>
      <c r="P356" s="123">
        <v>0</v>
      </c>
      <c r="Q356" s="123">
        <v>0</v>
      </c>
      <c r="R356" s="123">
        <v>0</v>
      </c>
      <c r="S356" s="123">
        <v>0</v>
      </c>
      <c r="T356" s="123">
        <v>0</v>
      </c>
      <c r="U356" s="123">
        <v>44605.15</v>
      </c>
      <c r="V356" s="123">
        <v>16775.150000000001</v>
      </c>
      <c r="W356" s="123">
        <v>16775.150000000001</v>
      </c>
      <c r="X356" s="123">
        <v>16775.150000000001</v>
      </c>
      <c r="Y356" s="19"/>
      <c r="Z356" s="19"/>
      <c r="AA356" s="19"/>
      <c r="AB356" s="19"/>
      <c r="AC356" s="19"/>
      <c r="AD356" s="19"/>
      <c r="AE356" s="19"/>
      <c r="AF356" s="19"/>
      <c r="AG356" s="19"/>
      <c r="AH356" s="19"/>
      <c r="AI356" s="19"/>
    </row>
    <row r="357" spans="1:35" x14ac:dyDescent="0.25">
      <c r="A357" s="119" t="s">
        <v>382</v>
      </c>
      <c r="B357" s="119" t="s">
        <v>381</v>
      </c>
      <c r="C357" s="119" t="s">
        <v>110</v>
      </c>
      <c r="D357" s="120" t="s">
        <v>1462</v>
      </c>
      <c r="E357" s="120" t="s">
        <v>2525</v>
      </c>
      <c r="F357" s="121" t="s">
        <v>2087</v>
      </c>
      <c r="G357" s="123">
        <v>0</v>
      </c>
      <c r="H357" s="123">
        <v>0</v>
      </c>
      <c r="I357" s="123">
        <v>0</v>
      </c>
      <c r="J357" s="123">
        <v>0</v>
      </c>
      <c r="K357" s="123">
        <v>10763</v>
      </c>
      <c r="L357" s="123">
        <v>1320</v>
      </c>
      <c r="M357" s="123">
        <v>1320</v>
      </c>
      <c r="N357" s="123">
        <v>1320</v>
      </c>
      <c r="O357" s="123">
        <v>0</v>
      </c>
      <c r="P357" s="123">
        <v>0</v>
      </c>
      <c r="Q357" s="123">
        <v>0</v>
      </c>
      <c r="R357" s="123">
        <v>0</v>
      </c>
      <c r="S357" s="123">
        <v>0</v>
      </c>
      <c r="T357" s="123">
        <v>0</v>
      </c>
      <c r="U357" s="123">
        <v>20017.599999999999</v>
      </c>
      <c r="V357" s="123">
        <v>10574.6</v>
      </c>
      <c r="W357" s="123">
        <v>10574.6</v>
      </c>
      <c r="X357" s="123">
        <v>10574.6</v>
      </c>
      <c r="Y357" s="19"/>
      <c r="Z357" s="19"/>
      <c r="AA357" s="19"/>
      <c r="AB357" s="19"/>
      <c r="AC357" s="19"/>
      <c r="AD357" s="19"/>
      <c r="AE357" s="19"/>
      <c r="AF357" s="19"/>
      <c r="AG357" s="19"/>
      <c r="AH357" s="19"/>
      <c r="AI357" s="19"/>
    </row>
    <row r="358" spans="1:35" x14ac:dyDescent="0.25">
      <c r="A358" s="120" t="s">
        <v>382</v>
      </c>
      <c r="B358" s="120" t="s">
        <v>381</v>
      </c>
      <c r="C358" s="120" t="s">
        <v>110</v>
      </c>
      <c r="D358" s="120" t="s">
        <v>1462</v>
      </c>
      <c r="E358" s="120" t="s">
        <v>2526</v>
      </c>
      <c r="F358" s="121" t="s">
        <v>2091</v>
      </c>
      <c r="G358" s="123">
        <v>0</v>
      </c>
      <c r="H358" s="123">
        <v>0</v>
      </c>
      <c r="I358" s="123">
        <v>0</v>
      </c>
      <c r="J358" s="123">
        <v>0</v>
      </c>
      <c r="K358" s="123">
        <v>16621.38</v>
      </c>
      <c r="L358" s="123">
        <v>738.62</v>
      </c>
      <c r="M358" s="123">
        <v>738.62</v>
      </c>
      <c r="N358" s="123">
        <v>738.62</v>
      </c>
      <c r="O358" s="123">
        <v>0</v>
      </c>
      <c r="P358" s="123">
        <v>0</v>
      </c>
      <c r="Q358" s="123">
        <v>0</v>
      </c>
      <c r="R358" s="123">
        <v>0</v>
      </c>
      <c r="S358" s="123">
        <v>0</v>
      </c>
      <c r="T358" s="123">
        <v>0</v>
      </c>
      <c r="U358" s="123">
        <v>23208.13</v>
      </c>
      <c r="V358" s="123">
        <v>7325.37</v>
      </c>
      <c r="W358" s="123">
        <v>7325.37</v>
      </c>
      <c r="X358" s="123">
        <v>7325.37</v>
      </c>
      <c r="Y358" s="19"/>
      <c r="Z358" s="19"/>
      <c r="AA358" s="19"/>
      <c r="AB358" s="19"/>
      <c r="AC358" s="19"/>
      <c r="AD358" s="19"/>
      <c r="AE358" s="19"/>
      <c r="AF358" s="19"/>
      <c r="AG358" s="19"/>
      <c r="AH358" s="19"/>
      <c r="AI358" s="19"/>
    </row>
    <row r="359" spans="1:35" ht="30" x14ac:dyDescent="0.25">
      <c r="A359" s="119" t="s">
        <v>382</v>
      </c>
      <c r="B359" s="119" t="s">
        <v>381</v>
      </c>
      <c r="C359" s="119" t="s">
        <v>110</v>
      </c>
      <c r="D359" s="120" t="s">
        <v>1462</v>
      </c>
      <c r="E359" s="120" t="s">
        <v>2527</v>
      </c>
      <c r="F359" s="121" t="s">
        <v>2093</v>
      </c>
      <c r="G359" s="123">
        <v>0</v>
      </c>
      <c r="H359" s="123">
        <v>0</v>
      </c>
      <c r="I359" s="123">
        <v>0</v>
      </c>
      <c r="J359" s="123">
        <v>0</v>
      </c>
      <c r="K359" s="123">
        <v>21460</v>
      </c>
      <c r="L359" s="123">
        <v>0</v>
      </c>
      <c r="M359" s="123">
        <v>0</v>
      </c>
      <c r="N359" s="123">
        <v>0</v>
      </c>
      <c r="O359" s="123">
        <v>0</v>
      </c>
      <c r="P359" s="123">
        <v>0</v>
      </c>
      <c r="Q359" s="123">
        <v>0</v>
      </c>
      <c r="R359" s="123">
        <v>0</v>
      </c>
      <c r="S359" s="123">
        <v>0</v>
      </c>
      <c r="T359" s="123">
        <v>0</v>
      </c>
      <c r="U359" s="123">
        <v>46279.839999999997</v>
      </c>
      <c r="V359" s="123">
        <v>24819.84</v>
      </c>
      <c r="W359" s="123">
        <v>24819.84</v>
      </c>
      <c r="X359" s="123">
        <v>24819.84</v>
      </c>
      <c r="Y359" s="19"/>
      <c r="Z359" s="19"/>
      <c r="AA359" s="19"/>
      <c r="AB359" s="19"/>
      <c r="AC359" s="19"/>
      <c r="AD359" s="19"/>
      <c r="AE359" s="19"/>
      <c r="AF359" s="19"/>
      <c r="AG359" s="19"/>
      <c r="AH359" s="19"/>
      <c r="AI359" s="19"/>
    </row>
    <row r="360" spans="1:35" ht="30" x14ac:dyDescent="0.25">
      <c r="A360" s="120" t="s">
        <v>382</v>
      </c>
      <c r="B360" s="120" t="s">
        <v>381</v>
      </c>
      <c r="C360" s="120" t="s">
        <v>110</v>
      </c>
      <c r="D360" s="120" t="s">
        <v>1462</v>
      </c>
      <c r="E360" s="120" t="s">
        <v>2528</v>
      </c>
      <c r="F360" s="121" t="s">
        <v>2095</v>
      </c>
      <c r="G360" s="123">
        <v>0</v>
      </c>
      <c r="H360" s="123">
        <v>0</v>
      </c>
      <c r="I360" s="123">
        <v>0</v>
      </c>
      <c r="J360" s="123">
        <v>0</v>
      </c>
      <c r="K360" s="123">
        <v>147340</v>
      </c>
      <c r="L360" s="123">
        <v>22429</v>
      </c>
      <c r="M360" s="123">
        <v>22429</v>
      </c>
      <c r="N360" s="123">
        <v>22429</v>
      </c>
      <c r="O360" s="123">
        <v>0</v>
      </c>
      <c r="P360" s="123">
        <v>0</v>
      </c>
      <c r="Q360" s="123">
        <v>0</v>
      </c>
      <c r="R360" s="123">
        <v>0</v>
      </c>
      <c r="S360" s="123">
        <v>0</v>
      </c>
      <c r="T360" s="123">
        <v>0</v>
      </c>
      <c r="U360" s="123">
        <v>285826.12</v>
      </c>
      <c r="V360" s="123">
        <v>160915.12</v>
      </c>
      <c r="W360" s="123">
        <v>160915.12</v>
      </c>
      <c r="X360" s="123">
        <v>160915.12</v>
      </c>
      <c r="Y360" s="19"/>
      <c r="Z360" s="19"/>
      <c r="AA360" s="19"/>
      <c r="AB360" s="19"/>
      <c r="AC360" s="19"/>
      <c r="AD360" s="19"/>
      <c r="AE360" s="19"/>
      <c r="AF360" s="19"/>
      <c r="AG360" s="19"/>
      <c r="AH360" s="19"/>
      <c r="AI360" s="19"/>
    </row>
    <row r="361" spans="1:35" ht="30" x14ac:dyDescent="0.25">
      <c r="A361" s="120" t="s">
        <v>384</v>
      </c>
      <c r="B361" s="120" t="s">
        <v>383</v>
      </c>
      <c r="C361" s="120" t="s">
        <v>111</v>
      </c>
      <c r="D361" s="120" t="s">
        <v>1464</v>
      </c>
      <c r="E361" s="120" t="s">
        <v>2096</v>
      </c>
      <c r="F361" s="121" t="s">
        <v>2097</v>
      </c>
      <c r="G361" s="123">
        <v>0</v>
      </c>
      <c r="H361" s="123">
        <v>0</v>
      </c>
      <c r="I361" s="123">
        <v>824139.21</v>
      </c>
      <c r="J361" s="123">
        <v>1304028.27</v>
      </c>
      <c r="K361" s="123">
        <v>0</v>
      </c>
      <c r="L361" s="123">
        <v>0</v>
      </c>
      <c r="M361" s="123">
        <v>0</v>
      </c>
      <c r="N361" s="123">
        <v>0</v>
      </c>
      <c r="O361" s="123">
        <v>0</v>
      </c>
      <c r="P361" s="123">
        <v>0</v>
      </c>
      <c r="Q361" s="123">
        <v>0</v>
      </c>
      <c r="R361" s="123">
        <v>0</v>
      </c>
      <c r="S361" s="123">
        <v>0</v>
      </c>
      <c r="T361" s="123">
        <v>0</v>
      </c>
      <c r="U361" s="123">
        <v>0</v>
      </c>
      <c r="V361" s="123">
        <v>0</v>
      </c>
      <c r="W361" s="123">
        <v>0</v>
      </c>
      <c r="X361" s="123">
        <v>0</v>
      </c>
      <c r="Y361" s="19"/>
      <c r="Z361" s="19"/>
      <c r="AA361" s="19"/>
      <c r="AB361" s="19"/>
      <c r="AC361" s="19"/>
      <c r="AD361" s="19"/>
      <c r="AE361" s="19"/>
      <c r="AF361" s="19"/>
      <c r="AG361" s="19"/>
      <c r="AH361" s="19"/>
      <c r="AI361" s="19"/>
    </row>
    <row r="362" spans="1:35" ht="45" x14ac:dyDescent="0.25">
      <c r="A362" s="119" t="s">
        <v>384</v>
      </c>
      <c r="B362" s="119" t="s">
        <v>383</v>
      </c>
      <c r="C362" s="119" t="s">
        <v>111</v>
      </c>
      <c r="D362" s="120" t="s">
        <v>1464</v>
      </c>
      <c r="E362" s="120" t="s">
        <v>2098</v>
      </c>
      <c r="F362" s="121" t="s">
        <v>2099</v>
      </c>
      <c r="G362" s="123">
        <v>0</v>
      </c>
      <c r="H362" s="123">
        <v>0</v>
      </c>
      <c r="I362" s="123">
        <v>50934.69</v>
      </c>
      <c r="J362" s="123">
        <v>77370.78</v>
      </c>
      <c r="K362" s="123">
        <v>0</v>
      </c>
      <c r="L362" s="123">
        <v>0</v>
      </c>
      <c r="M362" s="123">
        <v>0</v>
      </c>
      <c r="N362" s="123">
        <v>0</v>
      </c>
      <c r="O362" s="123">
        <v>0</v>
      </c>
      <c r="P362" s="123">
        <v>0</v>
      </c>
      <c r="Q362" s="123">
        <v>0</v>
      </c>
      <c r="R362" s="123">
        <v>0</v>
      </c>
      <c r="S362" s="123">
        <v>0</v>
      </c>
      <c r="T362" s="123">
        <v>0</v>
      </c>
      <c r="U362" s="123">
        <v>0</v>
      </c>
      <c r="V362" s="123">
        <v>0</v>
      </c>
      <c r="W362" s="123">
        <v>0</v>
      </c>
      <c r="X362" s="123">
        <v>0</v>
      </c>
      <c r="Y362" s="19"/>
      <c r="Z362" s="19"/>
      <c r="AA362" s="19"/>
      <c r="AB362" s="19"/>
      <c r="AC362" s="19"/>
      <c r="AD362" s="19"/>
      <c r="AE362" s="19"/>
      <c r="AF362" s="19"/>
      <c r="AG362" s="19"/>
      <c r="AH362" s="19"/>
      <c r="AI362" s="19"/>
    </row>
    <row r="363" spans="1:35" ht="30" x14ac:dyDescent="0.25">
      <c r="A363" s="119" t="s">
        <v>384</v>
      </c>
      <c r="B363" s="119" t="s">
        <v>383</v>
      </c>
      <c r="C363" s="119" t="s">
        <v>111</v>
      </c>
      <c r="D363" s="120" t="s">
        <v>1464</v>
      </c>
      <c r="E363" s="120" t="s">
        <v>2100</v>
      </c>
      <c r="F363" s="121" t="s">
        <v>2101</v>
      </c>
      <c r="G363" s="123">
        <v>0</v>
      </c>
      <c r="H363" s="123">
        <v>0</v>
      </c>
      <c r="I363" s="123">
        <v>1322421.74</v>
      </c>
      <c r="J363" s="123">
        <v>2697734.13</v>
      </c>
      <c r="K363" s="123">
        <v>0</v>
      </c>
      <c r="L363" s="123">
        <v>0</v>
      </c>
      <c r="M363" s="123">
        <v>0</v>
      </c>
      <c r="N363" s="123">
        <v>0</v>
      </c>
      <c r="O363" s="123">
        <v>0</v>
      </c>
      <c r="P363" s="123">
        <v>0</v>
      </c>
      <c r="Q363" s="123">
        <v>0</v>
      </c>
      <c r="R363" s="123">
        <v>0</v>
      </c>
      <c r="S363" s="123">
        <v>0</v>
      </c>
      <c r="T363" s="123">
        <v>0</v>
      </c>
      <c r="U363" s="123">
        <v>0</v>
      </c>
      <c r="V363" s="123">
        <v>0</v>
      </c>
      <c r="W363" s="123">
        <v>0</v>
      </c>
      <c r="X363" s="123">
        <v>0</v>
      </c>
      <c r="Y363" s="19"/>
      <c r="Z363" s="19"/>
      <c r="AA363" s="19"/>
      <c r="AB363" s="19"/>
      <c r="AC363" s="19"/>
      <c r="AD363" s="19"/>
      <c r="AE363" s="19"/>
      <c r="AF363" s="19"/>
      <c r="AG363" s="19"/>
      <c r="AH363" s="19"/>
      <c r="AI363" s="19"/>
    </row>
    <row r="364" spans="1:35" ht="30" x14ac:dyDescent="0.25">
      <c r="A364" s="119" t="s">
        <v>384</v>
      </c>
      <c r="B364" s="119" t="s">
        <v>383</v>
      </c>
      <c r="C364" s="119" t="s">
        <v>111</v>
      </c>
      <c r="D364" s="120" t="s">
        <v>1464</v>
      </c>
      <c r="E364" s="120" t="s">
        <v>2102</v>
      </c>
      <c r="F364" s="121" t="s">
        <v>2103</v>
      </c>
      <c r="G364" s="123">
        <v>0</v>
      </c>
      <c r="H364" s="123">
        <v>0</v>
      </c>
      <c r="I364" s="123">
        <v>77836.37</v>
      </c>
      <c r="J364" s="123">
        <v>221083.62</v>
      </c>
      <c r="K364" s="123">
        <v>0</v>
      </c>
      <c r="L364" s="123">
        <v>0</v>
      </c>
      <c r="M364" s="123">
        <v>0</v>
      </c>
      <c r="N364" s="123">
        <v>0</v>
      </c>
      <c r="O364" s="123">
        <v>0</v>
      </c>
      <c r="P364" s="123">
        <v>0</v>
      </c>
      <c r="Q364" s="123">
        <v>0</v>
      </c>
      <c r="R364" s="123">
        <v>0</v>
      </c>
      <c r="S364" s="123">
        <v>0</v>
      </c>
      <c r="T364" s="123">
        <v>0</v>
      </c>
      <c r="U364" s="123">
        <v>0</v>
      </c>
      <c r="V364" s="123">
        <v>0</v>
      </c>
      <c r="W364" s="123">
        <v>0</v>
      </c>
      <c r="X364" s="123">
        <v>0</v>
      </c>
      <c r="Y364" s="19"/>
      <c r="Z364" s="19"/>
      <c r="AA364" s="19"/>
      <c r="AB364" s="19"/>
      <c r="AC364" s="19"/>
      <c r="AD364" s="19"/>
      <c r="AE364" s="19"/>
      <c r="AF364" s="19"/>
      <c r="AG364" s="19"/>
      <c r="AH364" s="19"/>
      <c r="AI364" s="19"/>
    </row>
    <row r="365" spans="1:35" ht="30" x14ac:dyDescent="0.25">
      <c r="A365" s="119" t="s">
        <v>384</v>
      </c>
      <c r="B365" s="119" t="s">
        <v>383</v>
      </c>
      <c r="C365" s="119" t="s">
        <v>111</v>
      </c>
      <c r="D365" s="120" t="s">
        <v>1464</v>
      </c>
      <c r="E365" s="120" t="s">
        <v>2104</v>
      </c>
      <c r="F365" s="121" t="s">
        <v>2105</v>
      </c>
      <c r="G365" s="123">
        <v>0</v>
      </c>
      <c r="H365" s="123">
        <v>0</v>
      </c>
      <c r="I365" s="123">
        <v>202620.13</v>
      </c>
      <c r="J365" s="123">
        <v>304517.64</v>
      </c>
      <c r="K365" s="123">
        <v>0</v>
      </c>
      <c r="L365" s="123">
        <v>0</v>
      </c>
      <c r="M365" s="123">
        <v>0</v>
      </c>
      <c r="N365" s="123">
        <v>0</v>
      </c>
      <c r="O365" s="123">
        <v>0</v>
      </c>
      <c r="P365" s="123">
        <v>0</v>
      </c>
      <c r="Q365" s="123">
        <v>0</v>
      </c>
      <c r="R365" s="123">
        <v>0</v>
      </c>
      <c r="S365" s="123">
        <v>0</v>
      </c>
      <c r="T365" s="123">
        <v>0</v>
      </c>
      <c r="U365" s="123">
        <v>0</v>
      </c>
      <c r="V365" s="123">
        <v>0</v>
      </c>
      <c r="W365" s="123">
        <v>0</v>
      </c>
      <c r="X365" s="123">
        <v>0</v>
      </c>
      <c r="Y365" s="19"/>
      <c r="Z365" s="19"/>
      <c r="AA365" s="19"/>
      <c r="AB365" s="19"/>
      <c r="AC365" s="19"/>
      <c r="AD365" s="19"/>
      <c r="AE365" s="19"/>
      <c r="AF365" s="19"/>
      <c r="AG365" s="19"/>
      <c r="AH365" s="19"/>
      <c r="AI365" s="19"/>
    </row>
    <row r="366" spans="1:35" ht="30" x14ac:dyDescent="0.25">
      <c r="A366" s="119" t="s">
        <v>384</v>
      </c>
      <c r="B366" s="119" t="s">
        <v>383</v>
      </c>
      <c r="C366" s="119" t="s">
        <v>111</v>
      </c>
      <c r="D366" s="120" t="s">
        <v>1464</v>
      </c>
      <c r="E366" s="120" t="s">
        <v>2106</v>
      </c>
      <c r="F366" s="121" t="s">
        <v>2107</v>
      </c>
      <c r="G366" s="123">
        <v>0</v>
      </c>
      <c r="H366" s="123">
        <v>0</v>
      </c>
      <c r="I366" s="123">
        <v>183869.62</v>
      </c>
      <c r="J366" s="123">
        <v>1046370.15</v>
      </c>
      <c r="K366" s="123">
        <v>0</v>
      </c>
      <c r="L366" s="123">
        <v>0</v>
      </c>
      <c r="M366" s="123">
        <v>0</v>
      </c>
      <c r="N366" s="123">
        <v>0</v>
      </c>
      <c r="O366" s="123">
        <v>0</v>
      </c>
      <c r="P366" s="123">
        <v>0</v>
      </c>
      <c r="Q366" s="123">
        <v>0</v>
      </c>
      <c r="R366" s="123">
        <v>0</v>
      </c>
      <c r="S366" s="123">
        <v>0</v>
      </c>
      <c r="T366" s="123">
        <v>0</v>
      </c>
      <c r="U366" s="123">
        <v>0</v>
      </c>
      <c r="V366" s="123">
        <v>0</v>
      </c>
      <c r="W366" s="123">
        <v>0</v>
      </c>
      <c r="X366" s="123">
        <v>0</v>
      </c>
      <c r="Y366" s="19"/>
      <c r="Z366" s="19"/>
      <c r="AA366" s="19"/>
      <c r="AB366" s="19"/>
      <c r="AC366" s="19"/>
      <c r="AD366" s="19"/>
      <c r="AE366" s="19"/>
      <c r="AF366" s="19"/>
      <c r="AG366" s="19"/>
      <c r="AH366" s="19"/>
      <c r="AI366" s="19"/>
    </row>
    <row r="367" spans="1:35" x14ac:dyDescent="0.25">
      <c r="A367" s="119" t="s">
        <v>384</v>
      </c>
      <c r="B367" s="119" t="s">
        <v>383</v>
      </c>
      <c r="C367" s="119" t="s">
        <v>111</v>
      </c>
      <c r="D367" s="120" t="s">
        <v>1464</v>
      </c>
      <c r="E367" s="120" t="s">
        <v>2108</v>
      </c>
      <c r="F367" s="121" t="s">
        <v>2109</v>
      </c>
      <c r="G367" s="123">
        <v>0</v>
      </c>
      <c r="H367" s="123">
        <v>0</v>
      </c>
      <c r="I367" s="123">
        <v>375948.82</v>
      </c>
      <c r="J367" s="123">
        <v>599498.77</v>
      </c>
      <c r="K367" s="123">
        <v>0</v>
      </c>
      <c r="L367" s="123">
        <v>0</v>
      </c>
      <c r="M367" s="123">
        <v>0</v>
      </c>
      <c r="N367" s="123">
        <v>0</v>
      </c>
      <c r="O367" s="123">
        <v>0</v>
      </c>
      <c r="P367" s="123">
        <v>0</v>
      </c>
      <c r="Q367" s="123">
        <v>0</v>
      </c>
      <c r="R367" s="123">
        <v>0</v>
      </c>
      <c r="S367" s="123">
        <v>0</v>
      </c>
      <c r="T367" s="123">
        <v>0</v>
      </c>
      <c r="U367" s="123">
        <v>0</v>
      </c>
      <c r="V367" s="123">
        <v>0</v>
      </c>
      <c r="W367" s="123">
        <v>0</v>
      </c>
      <c r="X367" s="123">
        <v>0</v>
      </c>
      <c r="Y367" s="19"/>
      <c r="Z367" s="19"/>
      <c r="AA367" s="19"/>
      <c r="AB367" s="19"/>
      <c r="AC367" s="19"/>
      <c r="AD367" s="19"/>
      <c r="AE367" s="19"/>
      <c r="AF367" s="19"/>
      <c r="AG367" s="19"/>
      <c r="AH367" s="19"/>
      <c r="AI367" s="19"/>
    </row>
    <row r="368" spans="1:35" ht="30" x14ac:dyDescent="0.25">
      <c r="A368" s="119" t="s">
        <v>384</v>
      </c>
      <c r="B368" s="119" t="s">
        <v>383</v>
      </c>
      <c r="C368" s="119" t="s">
        <v>111</v>
      </c>
      <c r="D368" s="120" t="s">
        <v>1464</v>
      </c>
      <c r="E368" s="120" t="s">
        <v>2720</v>
      </c>
      <c r="F368" s="121" t="s">
        <v>2097</v>
      </c>
      <c r="G368" s="123">
        <v>0</v>
      </c>
      <c r="H368" s="123">
        <v>0</v>
      </c>
      <c r="I368" s="123">
        <v>0</v>
      </c>
      <c r="J368" s="123">
        <v>0</v>
      </c>
      <c r="K368" s="123">
        <v>1</v>
      </c>
      <c r="L368" s="123">
        <v>0</v>
      </c>
      <c r="M368" s="123">
        <v>0</v>
      </c>
      <c r="N368" s="123">
        <v>0</v>
      </c>
      <c r="O368" s="123">
        <v>0</v>
      </c>
      <c r="P368" s="123">
        <v>0</v>
      </c>
      <c r="Q368" s="123">
        <v>0</v>
      </c>
      <c r="R368" s="123">
        <v>0</v>
      </c>
      <c r="S368" s="123">
        <v>0</v>
      </c>
      <c r="T368" s="123">
        <v>0</v>
      </c>
      <c r="U368" s="123">
        <v>2128168.48</v>
      </c>
      <c r="V368" s="123">
        <v>2128167.48</v>
      </c>
      <c r="W368" s="123">
        <v>2128167.48</v>
      </c>
      <c r="X368" s="123">
        <v>2128167.48</v>
      </c>
      <c r="Y368" s="19"/>
      <c r="Z368" s="19"/>
      <c r="AA368" s="19"/>
      <c r="AB368" s="19"/>
      <c r="AC368" s="19"/>
      <c r="AD368" s="19"/>
      <c r="AE368" s="19"/>
      <c r="AF368" s="19"/>
      <c r="AG368" s="19"/>
      <c r="AH368" s="19"/>
      <c r="AI368" s="19"/>
    </row>
    <row r="369" spans="1:35" ht="45" x14ac:dyDescent="0.25">
      <c r="A369" s="119" t="s">
        <v>384</v>
      </c>
      <c r="B369" s="119" t="s">
        <v>383</v>
      </c>
      <c r="C369" s="119" t="s">
        <v>111</v>
      </c>
      <c r="D369" s="120" t="s">
        <v>1464</v>
      </c>
      <c r="E369" s="120" t="s">
        <v>2721</v>
      </c>
      <c r="F369" s="121" t="s">
        <v>2099</v>
      </c>
      <c r="G369" s="123">
        <v>0</v>
      </c>
      <c r="H369" s="123">
        <v>0</v>
      </c>
      <c r="I369" s="123">
        <v>0</v>
      </c>
      <c r="J369" s="123">
        <v>0</v>
      </c>
      <c r="K369" s="123">
        <v>1</v>
      </c>
      <c r="L369" s="123">
        <v>0</v>
      </c>
      <c r="M369" s="123">
        <v>0</v>
      </c>
      <c r="N369" s="123">
        <v>0</v>
      </c>
      <c r="O369" s="123">
        <v>0</v>
      </c>
      <c r="P369" s="123">
        <v>0</v>
      </c>
      <c r="Q369" s="123">
        <v>0</v>
      </c>
      <c r="R369" s="123">
        <v>0</v>
      </c>
      <c r="S369" s="123">
        <v>0</v>
      </c>
      <c r="T369" s="123">
        <v>0</v>
      </c>
      <c r="U369" s="123">
        <v>128306.47</v>
      </c>
      <c r="V369" s="123">
        <v>128305.47</v>
      </c>
      <c r="W369" s="123">
        <v>128305.47</v>
      </c>
      <c r="X369" s="123">
        <v>128305.47</v>
      </c>
      <c r="Y369" s="19"/>
      <c r="Z369" s="19"/>
      <c r="AA369" s="19"/>
      <c r="AB369" s="19"/>
      <c r="AC369" s="19"/>
      <c r="AD369" s="19"/>
      <c r="AE369" s="19"/>
      <c r="AF369" s="19"/>
      <c r="AG369" s="19"/>
      <c r="AH369" s="19"/>
      <c r="AI369" s="19"/>
    </row>
    <row r="370" spans="1:35" ht="30" x14ac:dyDescent="0.25">
      <c r="A370" s="119" t="s">
        <v>384</v>
      </c>
      <c r="B370" s="119" t="s">
        <v>383</v>
      </c>
      <c r="C370" s="119" t="s">
        <v>111</v>
      </c>
      <c r="D370" s="120" t="s">
        <v>1464</v>
      </c>
      <c r="E370" s="120" t="s">
        <v>2722</v>
      </c>
      <c r="F370" s="121" t="s">
        <v>2101</v>
      </c>
      <c r="G370" s="123">
        <v>0</v>
      </c>
      <c r="H370" s="123">
        <v>0</v>
      </c>
      <c r="I370" s="123">
        <v>0</v>
      </c>
      <c r="J370" s="123">
        <v>0</v>
      </c>
      <c r="K370" s="123">
        <v>1</v>
      </c>
      <c r="L370" s="123">
        <v>0</v>
      </c>
      <c r="M370" s="123">
        <v>0</v>
      </c>
      <c r="N370" s="123">
        <v>0</v>
      </c>
      <c r="O370" s="123">
        <v>0</v>
      </c>
      <c r="P370" s="123">
        <v>0</v>
      </c>
      <c r="Q370" s="123">
        <v>0</v>
      </c>
      <c r="R370" s="123">
        <v>0</v>
      </c>
      <c r="S370" s="123">
        <v>0</v>
      </c>
      <c r="T370" s="123">
        <v>0</v>
      </c>
      <c r="U370" s="123">
        <v>4020156.87</v>
      </c>
      <c r="V370" s="123">
        <v>4020155.87</v>
      </c>
      <c r="W370" s="123">
        <v>4020155.87</v>
      </c>
      <c r="X370" s="123">
        <v>4020155.87</v>
      </c>
      <c r="Y370" s="19"/>
      <c r="Z370" s="19"/>
      <c r="AA370" s="19"/>
      <c r="AB370" s="19"/>
      <c r="AC370" s="19"/>
      <c r="AD370" s="19"/>
      <c r="AE370" s="19"/>
      <c r="AF370" s="19"/>
      <c r="AG370" s="19"/>
      <c r="AH370" s="19"/>
      <c r="AI370" s="19"/>
    </row>
    <row r="371" spans="1:35" ht="30" x14ac:dyDescent="0.25">
      <c r="A371" s="119" t="s">
        <v>384</v>
      </c>
      <c r="B371" s="119" t="s">
        <v>383</v>
      </c>
      <c r="C371" s="119" t="s">
        <v>111</v>
      </c>
      <c r="D371" s="120" t="s">
        <v>1464</v>
      </c>
      <c r="E371" s="120" t="s">
        <v>2723</v>
      </c>
      <c r="F371" s="121" t="s">
        <v>2103</v>
      </c>
      <c r="G371" s="123">
        <v>0</v>
      </c>
      <c r="H371" s="123">
        <v>0</v>
      </c>
      <c r="I371" s="123">
        <v>0</v>
      </c>
      <c r="J371" s="123">
        <v>0</v>
      </c>
      <c r="K371" s="123">
        <v>1</v>
      </c>
      <c r="L371" s="123">
        <v>0</v>
      </c>
      <c r="M371" s="123">
        <v>0</v>
      </c>
      <c r="N371" s="123">
        <v>0</v>
      </c>
      <c r="O371" s="123">
        <v>0</v>
      </c>
      <c r="P371" s="123">
        <v>0</v>
      </c>
      <c r="Q371" s="123">
        <v>0</v>
      </c>
      <c r="R371" s="123">
        <v>0</v>
      </c>
      <c r="S371" s="123">
        <v>0</v>
      </c>
      <c r="T371" s="123">
        <v>0</v>
      </c>
      <c r="U371" s="123">
        <v>298920.99</v>
      </c>
      <c r="V371" s="123">
        <v>298919.99</v>
      </c>
      <c r="W371" s="123">
        <v>298919.99</v>
      </c>
      <c r="X371" s="123">
        <v>298919.99</v>
      </c>
      <c r="Y371" s="19"/>
      <c r="Z371" s="19"/>
      <c r="AA371" s="19"/>
      <c r="AB371" s="19"/>
      <c r="AC371" s="19"/>
      <c r="AD371" s="19"/>
      <c r="AE371" s="19"/>
      <c r="AF371" s="19"/>
      <c r="AG371" s="19"/>
      <c r="AH371" s="19"/>
      <c r="AI371" s="19"/>
    </row>
    <row r="372" spans="1:35" ht="30" x14ac:dyDescent="0.25">
      <c r="A372" s="119" t="s">
        <v>384</v>
      </c>
      <c r="B372" s="119" t="s">
        <v>383</v>
      </c>
      <c r="C372" s="119" t="s">
        <v>111</v>
      </c>
      <c r="D372" s="120" t="s">
        <v>1464</v>
      </c>
      <c r="E372" s="120" t="s">
        <v>2724</v>
      </c>
      <c r="F372" s="121" t="s">
        <v>2105</v>
      </c>
      <c r="G372" s="123">
        <v>0</v>
      </c>
      <c r="H372" s="123">
        <v>0</v>
      </c>
      <c r="I372" s="123">
        <v>0</v>
      </c>
      <c r="J372" s="123">
        <v>0</v>
      </c>
      <c r="K372" s="123">
        <v>1</v>
      </c>
      <c r="L372" s="123">
        <v>0</v>
      </c>
      <c r="M372" s="123">
        <v>0</v>
      </c>
      <c r="N372" s="123">
        <v>0</v>
      </c>
      <c r="O372" s="123">
        <v>0</v>
      </c>
      <c r="P372" s="123">
        <v>0</v>
      </c>
      <c r="Q372" s="123">
        <v>0</v>
      </c>
      <c r="R372" s="123">
        <v>0</v>
      </c>
      <c r="S372" s="123">
        <v>0</v>
      </c>
      <c r="T372" s="123">
        <v>0</v>
      </c>
      <c r="U372" s="123">
        <v>507138.77</v>
      </c>
      <c r="V372" s="123">
        <v>507137.77</v>
      </c>
      <c r="W372" s="123">
        <v>507137.77</v>
      </c>
      <c r="X372" s="123">
        <v>507137.77</v>
      </c>
      <c r="Y372" s="19"/>
      <c r="Z372" s="19"/>
      <c r="AA372" s="19"/>
      <c r="AB372" s="19"/>
      <c r="AC372" s="19"/>
      <c r="AD372" s="19"/>
      <c r="AE372" s="19"/>
      <c r="AF372" s="19"/>
      <c r="AG372" s="19"/>
      <c r="AH372" s="19"/>
      <c r="AI372" s="19"/>
    </row>
    <row r="373" spans="1:35" ht="30" x14ac:dyDescent="0.25">
      <c r="A373" s="119" t="s">
        <v>384</v>
      </c>
      <c r="B373" s="119" t="s">
        <v>383</v>
      </c>
      <c r="C373" s="119" t="s">
        <v>111</v>
      </c>
      <c r="D373" s="120" t="s">
        <v>1464</v>
      </c>
      <c r="E373" s="120" t="s">
        <v>2725</v>
      </c>
      <c r="F373" s="121" t="s">
        <v>2107</v>
      </c>
      <c r="G373" s="123">
        <v>0</v>
      </c>
      <c r="H373" s="123">
        <v>0</v>
      </c>
      <c r="I373" s="123">
        <v>0</v>
      </c>
      <c r="J373" s="123">
        <v>0</v>
      </c>
      <c r="K373" s="123">
        <v>1</v>
      </c>
      <c r="L373" s="123">
        <v>0</v>
      </c>
      <c r="M373" s="123">
        <v>0</v>
      </c>
      <c r="N373" s="123">
        <v>0</v>
      </c>
      <c r="O373" s="123">
        <v>0</v>
      </c>
      <c r="P373" s="123">
        <v>0</v>
      </c>
      <c r="Q373" s="123">
        <v>0</v>
      </c>
      <c r="R373" s="123">
        <v>0</v>
      </c>
      <c r="S373" s="123">
        <v>0</v>
      </c>
      <c r="T373" s="123">
        <v>0</v>
      </c>
      <c r="U373" s="123">
        <v>1230240.77</v>
      </c>
      <c r="V373" s="123">
        <v>1230239.77</v>
      </c>
      <c r="W373" s="123">
        <v>1230239.77</v>
      </c>
      <c r="X373" s="123">
        <v>1230239.77</v>
      </c>
      <c r="Y373" s="19"/>
      <c r="Z373" s="19"/>
      <c r="AA373" s="19"/>
      <c r="AB373" s="19"/>
      <c r="AC373" s="19"/>
      <c r="AD373" s="19"/>
      <c r="AE373" s="19"/>
      <c r="AF373" s="19"/>
      <c r="AG373" s="19"/>
      <c r="AH373" s="19"/>
      <c r="AI373" s="19"/>
    </row>
    <row r="374" spans="1:35" x14ac:dyDescent="0.25">
      <c r="A374" s="119" t="s">
        <v>384</v>
      </c>
      <c r="B374" s="119" t="s">
        <v>383</v>
      </c>
      <c r="C374" s="119" t="s">
        <v>111</v>
      </c>
      <c r="D374" s="120" t="s">
        <v>1464</v>
      </c>
      <c r="E374" s="120" t="s">
        <v>2726</v>
      </c>
      <c r="F374" s="121" t="s">
        <v>2109</v>
      </c>
      <c r="G374" s="123">
        <v>0</v>
      </c>
      <c r="H374" s="123">
        <v>0</v>
      </c>
      <c r="I374" s="123">
        <v>0</v>
      </c>
      <c r="J374" s="123">
        <v>0</v>
      </c>
      <c r="K374" s="123">
        <v>644552.41</v>
      </c>
      <c r="L374" s="123">
        <v>644552.41</v>
      </c>
      <c r="M374" s="123">
        <v>644552.41</v>
      </c>
      <c r="N374" s="123">
        <v>0</v>
      </c>
      <c r="O374" s="123">
        <v>0</v>
      </c>
      <c r="P374" s="123">
        <v>0</v>
      </c>
      <c r="Q374" s="123">
        <v>0</v>
      </c>
      <c r="R374" s="123">
        <v>0</v>
      </c>
      <c r="S374" s="123">
        <v>0</v>
      </c>
      <c r="T374" s="123">
        <v>0</v>
      </c>
      <c r="U374" s="123">
        <v>1620000</v>
      </c>
      <c r="V374" s="123">
        <v>1620000</v>
      </c>
      <c r="W374" s="123">
        <v>1620000</v>
      </c>
      <c r="X374" s="123">
        <v>975447.59</v>
      </c>
      <c r="Y374" s="19"/>
      <c r="Z374" s="19"/>
      <c r="AA374" s="19"/>
      <c r="AB374" s="19"/>
      <c r="AC374" s="19"/>
      <c r="AD374" s="19"/>
      <c r="AE374" s="19"/>
      <c r="AF374" s="19"/>
      <c r="AG374" s="19"/>
      <c r="AH374" s="19"/>
      <c r="AI374" s="19"/>
    </row>
    <row r="375" spans="1:35" ht="30" x14ac:dyDescent="0.25">
      <c r="A375" s="119" t="s">
        <v>386</v>
      </c>
      <c r="B375" s="119" t="s">
        <v>385</v>
      </c>
      <c r="C375" s="119" t="s">
        <v>113</v>
      </c>
      <c r="D375" s="120" t="s">
        <v>1466</v>
      </c>
      <c r="E375" s="120" t="s">
        <v>2111</v>
      </c>
      <c r="F375" s="121" t="s">
        <v>2112</v>
      </c>
      <c r="G375" s="123">
        <v>0</v>
      </c>
      <c r="H375" s="123">
        <v>513.30999999999995</v>
      </c>
      <c r="I375" s="123">
        <v>0</v>
      </c>
      <c r="J375" s="123">
        <v>0</v>
      </c>
      <c r="K375" s="123">
        <v>0</v>
      </c>
      <c r="L375" s="123">
        <v>0</v>
      </c>
      <c r="M375" s="123">
        <v>0</v>
      </c>
      <c r="N375" s="123">
        <v>0</v>
      </c>
      <c r="O375" s="123">
        <v>0</v>
      </c>
      <c r="P375" s="123">
        <v>0</v>
      </c>
      <c r="Q375" s="123">
        <v>0</v>
      </c>
      <c r="R375" s="123">
        <v>0</v>
      </c>
      <c r="S375" s="123">
        <v>0</v>
      </c>
      <c r="T375" s="123">
        <v>0</v>
      </c>
      <c r="U375" s="123">
        <v>0</v>
      </c>
      <c r="V375" s="123">
        <v>0</v>
      </c>
      <c r="W375" s="123">
        <v>0</v>
      </c>
      <c r="X375" s="123">
        <v>0</v>
      </c>
      <c r="Y375" s="19"/>
      <c r="Z375" s="19"/>
      <c r="AA375" s="19"/>
      <c r="AB375" s="19"/>
      <c r="AC375" s="19"/>
      <c r="AD375" s="19"/>
      <c r="AE375" s="19"/>
      <c r="AF375" s="19"/>
      <c r="AG375" s="19"/>
      <c r="AH375" s="19"/>
      <c r="AI375" s="19"/>
    </row>
    <row r="376" spans="1:35" ht="30" x14ac:dyDescent="0.25">
      <c r="A376" s="119" t="s">
        <v>386</v>
      </c>
      <c r="B376" s="119" t="s">
        <v>385</v>
      </c>
      <c r="C376" s="119" t="s">
        <v>113</v>
      </c>
      <c r="D376" s="120" t="s">
        <v>1468</v>
      </c>
      <c r="E376" s="120" t="s">
        <v>2124</v>
      </c>
      <c r="F376" s="121" t="s">
        <v>2125</v>
      </c>
      <c r="G376" s="123">
        <v>0</v>
      </c>
      <c r="H376" s="123">
        <v>0</v>
      </c>
      <c r="I376" s="123">
        <v>211840.94</v>
      </c>
      <c r="J376" s="123">
        <v>517528.79</v>
      </c>
      <c r="K376" s="123">
        <v>0</v>
      </c>
      <c r="L376" s="123">
        <v>0</v>
      </c>
      <c r="M376" s="123">
        <v>0</v>
      </c>
      <c r="N376" s="123">
        <v>0</v>
      </c>
      <c r="O376" s="123">
        <v>0</v>
      </c>
      <c r="P376" s="123">
        <v>0</v>
      </c>
      <c r="Q376" s="123">
        <v>0</v>
      </c>
      <c r="R376" s="123">
        <v>0</v>
      </c>
      <c r="S376" s="123">
        <v>0</v>
      </c>
      <c r="T376" s="123">
        <v>0</v>
      </c>
      <c r="U376" s="123">
        <v>0</v>
      </c>
      <c r="V376" s="123">
        <v>0</v>
      </c>
      <c r="W376" s="123">
        <v>0</v>
      </c>
      <c r="X376" s="123">
        <v>0</v>
      </c>
      <c r="Y376" s="19"/>
      <c r="Z376" s="19"/>
      <c r="AA376" s="19"/>
      <c r="AB376" s="19"/>
      <c r="AC376" s="19"/>
      <c r="AD376" s="19"/>
      <c r="AE376" s="19"/>
      <c r="AF376" s="19"/>
      <c r="AG376" s="19"/>
      <c r="AH376" s="19"/>
      <c r="AI376" s="19"/>
    </row>
    <row r="377" spans="1:35" ht="45" x14ac:dyDescent="0.25">
      <c r="A377" s="119" t="s">
        <v>386</v>
      </c>
      <c r="B377" s="119" t="s">
        <v>385</v>
      </c>
      <c r="C377" s="119" t="s">
        <v>113</v>
      </c>
      <c r="D377" s="120" t="s">
        <v>1468</v>
      </c>
      <c r="E377" s="120" t="s">
        <v>2126</v>
      </c>
      <c r="F377" s="121" t="s">
        <v>2127</v>
      </c>
      <c r="G377" s="123">
        <v>0</v>
      </c>
      <c r="H377" s="123">
        <v>0</v>
      </c>
      <c r="I377" s="123">
        <v>32444.55</v>
      </c>
      <c r="J377" s="123">
        <v>72041.960000000006</v>
      </c>
      <c r="K377" s="123">
        <v>0</v>
      </c>
      <c r="L377" s="123">
        <v>0</v>
      </c>
      <c r="M377" s="123">
        <v>0</v>
      </c>
      <c r="N377" s="123">
        <v>0</v>
      </c>
      <c r="O377" s="123">
        <v>0</v>
      </c>
      <c r="P377" s="123">
        <v>0</v>
      </c>
      <c r="Q377" s="123">
        <v>0</v>
      </c>
      <c r="R377" s="123">
        <v>0</v>
      </c>
      <c r="S377" s="123">
        <v>0</v>
      </c>
      <c r="T377" s="123">
        <v>0</v>
      </c>
      <c r="U377" s="123">
        <v>0</v>
      </c>
      <c r="V377" s="123">
        <v>0</v>
      </c>
      <c r="W377" s="123">
        <v>0</v>
      </c>
      <c r="X377" s="123">
        <v>0</v>
      </c>
      <c r="Y377" s="19"/>
      <c r="Z377" s="19"/>
      <c r="AA377" s="19"/>
      <c r="AB377" s="19"/>
      <c r="AC377" s="19"/>
      <c r="AD377" s="19"/>
      <c r="AE377" s="19"/>
      <c r="AF377" s="19"/>
      <c r="AG377" s="19"/>
      <c r="AH377" s="19"/>
      <c r="AI377" s="19"/>
    </row>
    <row r="378" spans="1:35" ht="30" x14ac:dyDescent="0.25">
      <c r="A378" s="119" t="s">
        <v>386</v>
      </c>
      <c r="B378" s="119" t="s">
        <v>385</v>
      </c>
      <c r="C378" s="119" t="s">
        <v>113</v>
      </c>
      <c r="D378" s="120" t="s">
        <v>1468</v>
      </c>
      <c r="E378" s="120" t="s">
        <v>2128</v>
      </c>
      <c r="F378" s="121" t="s">
        <v>2129</v>
      </c>
      <c r="G378" s="123">
        <v>0</v>
      </c>
      <c r="H378" s="123">
        <v>0</v>
      </c>
      <c r="I378" s="123">
        <v>675072.84</v>
      </c>
      <c r="J378" s="123">
        <v>1630260.88</v>
      </c>
      <c r="K378" s="123">
        <v>0</v>
      </c>
      <c r="L378" s="123">
        <v>0</v>
      </c>
      <c r="M378" s="123">
        <v>0</v>
      </c>
      <c r="N378" s="123">
        <v>0</v>
      </c>
      <c r="O378" s="123">
        <v>0</v>
      </c>
      <c r="P378" s="123">
        <v>0</v>
      </c>
      <c r="Q378" s="123">
        <v>0</v>
      </c>
      <c r="R378" s="123">
        <v>0</v>
      </c>
      <c r="S378" s="123">
        <v>0</v>
      </c>
      <c r="T378" s="123">
        <v>0</v>
      </c>
      <c r="U378" s="123">
        <v>0</v>
      </c>
      <c r="V378" s="123">
        <v>0</v>
      </c>
      <c r="W378" s="123">
        <v>0</v>
      </c>
      <c r="X378" s="123">
        <v>0</v>
      </c>
      <c r="Y378" s="19"/>
      <c r="Z378" s="19"/>
      <c r="AA378" s="19"/>
      <c r="AB378" s="19"/>
      <c r="AC378" s="19"/>
      <c r="AD378" s="19"/>
      <c r="AE378" s="19"/>
      <c r="AF378" s="19"/>
      <c r="AG378" s="19"/>
      <c r="AH378" s="19"/>
      <c r="AI378" s="19"/>
    </row>
    <row r="379" spans="1:35" ht="30" x14ac:dyDescent="0.25">
      <c r="A379" s="119" t="s">
        <v>386</v>
      </c>
      <c r="B379" s="119" t="s">
        <v>385</v>
      </c>
      <c r="C379" s="119" t="s">
        <v>113</v>
      </c>
      <c r="D379" s="120" t="s">
        <v>1468</v>
      </c>
      <c r="E379" s="120" t="s">
        <v>2130</v>
      </c>
      <c r="F379" s="121" t="s">
        <v>2131</v>
      </c>
      <c r="G379" s="123">
        <v>0</v>
      </c>
      <c r="H379" s="123">
        <v>0</v>
      </c>
      <c r="I379" s="123">
        <v>49002.19</v>
      </c>
      <c r="J379" s="123">
        <v>19191.3</v>
      </c>
      <c r="K379" s="123">
        <v>0</v>
      </c>
      <c r="L379" s="123">
        <v>0</v>
      </c>
      <c r="M379" s="123">
        <v>0</v>
      </c>
      <c r="N379" s="123">
        <v>0</v>
      </c>
      <c r="O379" s="123">
        <v>0</v>
      </c>
      <c r="P379" s="123">
        <v>0</v>
      </c>
      <c r="Q379" s="123">
        <v>0</v>
      </c>
      <c r="R379" s="123">
        <v>0</v>
      </c>
      <c r="S379" s="123">
        <v>0</v>
      </c>
      <c r="T379" s="123">
        <v>0</v>
      </c>
      <c r="U379" s="123">
        <v>0</v>
      </c>
      <c r="V379" s="123">
        <v>0</v>
      </c>
      <c r="W379" s="123">
        <v>0</v>
      </c>
      <c r="X379" s="123">
        <v>0</v>
      </c>
      <c r="Y379" s="19"/>
      <c r="Z379" s="19"/>
      <c r="AA379" s="19"/>
      <c r="AB379" s="19"/>
      <c r="AC379" s="19"/>
      <c r="AD379" s="19"/>
      <c r="AE379" s="19"/>
      <c r="AF379" s="19"/>
      <c r="AG379" s="19"/>
      <c r="AH379" s="19"/>
      <c r="AI379" s="19"/>
    </row>
    <row r="380" spans="1:35" ht="30" x14ac:dyDescent="0.25">
      <c r="A380" s="119" t="s">
        <v>386</v>
      </c>
      <c r="B380" s="119" t="s">
        <v>385</v>
      </c>
      <c r="C380" s="119" t="s">
        <v>113</v>
      </c>
      <c r="D380" s="120" t="s">
        <v>1468</v>
      </c>
      <c r="E380" s="120" t="s">
        <v>2132</v>
      </c>
      <c r="F380" s="121" t="s">
        <v>2133</v>
      </c>
      <c r="G380" s="123">
        <v>0</v>
      </c>
      <c r="H380" s="123">
        <v>0</v>
      </c>
      <c r="I380" s="123">
        <v>39822.720000000001</v>
      </c>
      <c r="J380" s="123">
        <v>111818</v>
      </c>
      <c r="K380" s="123">
        <v>0</v>
      </c>
      <c r="L380" s="123">
        <v>0</v>
      </c>
      <c r="M380" s="123">
        <v>0</v>
      </c>
      <c r="N380" s="123">
        <v>0</v>
      </c>
      <c r="O380" s="123">
        <v>0</v>
      </c>
      <c r="P380" s="123">
        <v>0</v>
      </c>
      <c r="Q380" s="123">
        <v>0</v>
      </c>
      <c r="R380" s="123">
        <v>0</v>
      </c>
      <c r="S380" s="123">
        <v>0</v>
      </c>
      <c r="T380" s="123">
        <v>0</v>
      </c>
      <c r="U380" s="123">
        <v>0</v>
      </c>
      <c r="V380" s="123">
        <v>0</v>
      </c>
      <c r="W380" s="123">
        <v>0</v>
      </c>
      <c r="X380" s="123">
        <v>0</v>
      </c>
      <c r="Y380" s="19"/>
      <c r="Z380" s="19"/>
      <c r="AA380" s="19"/>
      <c r="AB380" s="19"/>
      <c r="AC380" s="19"/>
      <c r="AD380" s="19"/>
      <c r="AE380" s="19"/>
      <c r="AF380" s="19"/>
      <c r="AG380" s="19"/>
      <c r="AH380" s="19"/>
      <c r="AI380" s="19"/>
    </row>
    <row r="381" spans="1:35" ht="30" x14ac:dyDescent="0.25">
      <c r="A381" s="119" t="s">
        <v>386</v>
      </c>
      <c r="B381" s="119" t="s">
        <v>385</v>
      </c>
      <c r="C381" s="119" t="s">
        <v>113</v>
      </c>
      <c r="D381" s="120" t="s">
        <v>1468</v>
      </c>
      <c r="E381" s="120" t="s">
        <v>2134</v>
      </c>
      <c r="F381" s="121" t="s">
        <v>2135</v>
      </c>
      <c r="G381" s="123">
        <v>0</v>
      </c>
      <c r="H381" s="123">
        <v>0</v>
      </c>
      <c r="I381" s="123">
        <v>56612.29</v>
      </c>
      <c r="J381" s="123">
        <v>130790.41</v>
      </c>
      <c r="K381" s="123">
        <v>0</v>
      </c>
      <c r="L381" s="123">
        <v>0</v>
      </c>
      <c r="M381" s="123">
        <v>0</v>
      </c>
      <c r="N381" s="123">
        <v>0</v>
      </c>
      <c r="O381" s="123">
        <v>0</v>
      </c>
      <c r="P381" s="123">
        <v>0</v>
      </c>
      <c r="Q381" s="123">
        <v>0</v>
      </c>
      <c r="R381" s="123">
        <v>0</v>
      </c>
      <c r="S381" s="123">
        <v>0</v>
      </c>
      <c r="T381" s="123">
        <v>0</v>
      </c>
      <c r="U381" s="123">
        <v>0</v>
      </c>
      <c r="V381" s="123">
        <v>0</v>
      </c>
      <c r="W381" s="123">
        <v>0</v>
      </c>
      <c r="X381" s="123">
        <v>0</v>
      </c>
      <c r="Y381" s="19"/>
      <c r="Z381" s="19"/>
      <c r="AA381" s="19"/>
      <c r="AB381" s="19"/>
      <c r="AC381" s="19"/>
      <c r="AD381" s="19"/>
      <c r="AE381" s="19"/>
      <c r="AF381" s="19"/>
      <c r="AG381" s="19"/>
      <c r="AH381" s="19"/>
      <c r="AI381" s="19"/>
    </row>
    <row r="382" spans="1:35" ht="30" x14ac:dyDescent="0.25">
      <c r="A382" s="119" t="s">
        <v>386</v>
      </c>
      <c r="B382" s="119" t="s">
        <v>385</v>
      </c>
      <c r="C382" s="119" t="s">
        <v>113</v>
      </c>
      <c r="D382" s="120" t="s">
        <v>1468</v>
      </c>
      <c r="E382" s="120" t="s">
        <v>2136</v>
      </c>
      <c r="F382" s="121" t="s">
        <v>2137</v>
      </c>
      <c r="G382" s="123">
        <v>0</v>
      </c>
      <c r="H382" s="123">
        <v>0</v>
      </c>
      <c r="I382" s="123">
        <v>100346.17</v>
      </c>
      <c r="J382" s="123">
        <v>594802.14</v>
      </c>
      <c r="K382" s="123">
        <v>0</v>
      </c>
      <c r="L382" s="123">
        <v>0</v>
      </c>
      <c r="M382" s="123">
        <v>0</v>
      </c>
      <c r="N382" s="123">
        <v>0</v>
      </c>
      <c r="O382" s="123">
        <v>0</v>
      </c>
      <c r="P382" s="123">
        <v>0</v>
      </c>
      <c r="Q382" s="123">
        <v>0</v>
      </c>
      <c r="R382" s="123">
        <v>0</v>
      </c>
      <c r="S382" s="123">
        <v>0</v>
      </c>
      <c r="T382" s="123">
        <v>0</v>
      </c>
      <c r="U382" s="123">
        <v>0</v>
      </c>
      <c r="V382" s="123">
        <v>0</v>
      </c>
      <c r="W382" s="123">
        <v>0</v>
      </c>
      <c r="X382" s="123">
        <v>0</v>
      </c>
      <c r="Y382" s="19"/>
      <c r="Z382" s="19"/>
      <c r="AA382" s="19"/>
      <c r="AB382" s="19"/>
      <c r="AC382" s="19"/>
      <c r="AD382" s="19"/>
      <c r="AE382" s="19"/>
      <c r="AF382" s="19"/>
      <c r="AG382" s="19"/>
      <c r="AH382" s="19"/>
      <c r="AI382" s="19"/>
    </row>
    <row r="383" spans="1:35" ht="30" x14ac:dyDescent="0.25">
      <c r="A383" s="119" t="s">
        <v>386</v>
      </c>
      <c r="B383" s="119" t="s">
        <v>385</v>
      </c>
      <c r="C383" s="119" t="s">
        <v>113</v>
      </c>
      <c r="D383" s="120" t="s">
        <v>1466</v>
      </c>
      <c r="E383" s="120" t="s">
        <v>2110</v>
      </c>
      <c r="F383" s="121" t="s">
        <v>2045</v>
      </c>
      <c r="G383" s="123">
        <v>0</v>
      </c>
      <c r="H383" s="123">
        <v>100512.12</v>
      </c>
      <c r="I383" s="123">
        <v>0</v>
      </c>
      <c r="J383" s="123">
        <v>0</v>
      </c>
      <c r="K383" s="123">
        <v>0</v>
      </c>
      <c r="L383" s="123">
        <v>0</v>
      </c>
      <c r="M383" s="123">
        <v>0</v>
      </c>
      <c r="N383" s="123">
        <v>0</v>
      </c>
      <c r="O383" s="123">
        <v>0</v>
      </c>
      <c r="P383" s="123">
        <v>0</v>
      </c>
      <c r="Q383" s="123">
        <v>0</v>
      </c>
      <c r="R383" s="123">
        <v>0</v>
      </c>
      <c r="S383" s="123">
        <v>0</v>
      </c>
      <c r="T383" s="123">
        <v>0</v>
      </c>
      <c r="U383" s="123">
        <v>101025.43</v>
      </c>
      <c r="V383" s="123">
        <v>101025.43</v>
      </c>
      <c r="W383" s="123">
        <v>101025.43</v>
      </c>
      <c r="X383" s="123">
        <v>101025.43</v>
      </c>
      <c r="Y383" s="19"/>
      <c r="Z383" s="19"/>
      <c r="AA383" s="19"/>
      <c r="AB383" s="19"/>
      <c r="AC383" s="19"/>
      <c r="AD383" s="19"/>
      <c r="AE383" s="19"/>
      <c r="AF383" s="19"/>
      <c r="AG383" s="19"/>
      <c r="AH383" s="19"/>
      <c r="AI383" s="19"/>
    </row>
    <row r="384" spans="1:35" ht="30" x14ac:dyDescent="0.25">
      <c r="A384" s="119" t="s">
        <v>386</v>
      </c>
      <c r="B384" s="119" t="s">
        <v>385</v>
      </c>
      <c r="C384" s="119" t="s">
        <v>113</v>
      </c>
      <c r="D384" s="120" t="s">
        <v>1466</v>
      </c>
      <c r="E384" s="120" t="s">
        <v>2113</v>
      </c>
      <c r="F384" s="121" t="s">
        <v>2114</v>
      </c>
      <c r="G384" s="123">
        <v>0</v>
      </c>
      <c r="H384" s="123">
        <v>38152.910000000003</v>
      </c>
      <c r="I384" s="123">
        <v>0</v>
      </c>
      <c r="J384" s="123">
        <v>0</v>
      </c>
      <c r="K384" s="123">
        <v>0</v>
      </c>
      <c r="L384" s="123">
        <v>0</v>
      </c>
      <c r="M384" s="123">
        <v>0</v>
      </c>
      <c r="N384" s="123">
        <v>0</v>
      </c>
      <c r="O384" s="123">
        <v>0</v>
      </c>
      <c r="P384" s="123">
        <v>0</v>
      </c>
      <c r="Q384" s="123">
        <v>0</v>
      </c>
      <c r="R384" s="123">
        <v>0</v>
      </c>
      <c r="S384" s="123">
        <v>0</v>
      </c>
      <c r="T384" s="123">
        <v>0</v>
      </c>
      <c r="U384" s="123">
        <v>38152.910000000003</v>
      </c>
      <c r="V384" s="123">
        <v>38152.910000000003</v>
      </c>
      <c r="W384" s="123">
        <v>38152.910000000003</v>
      </c>
      <c r="X384" s="123">
        <v>38152.910000000003</v>
      </c>
      <c r="Y384" s="19"/>
      <c r="Z384" s="19"/>
      <c r="AA384" s="19"/>
      <c r="AB384" s="19"/>
      <c r="AC384" s="19"/>
      <c r="AD384" s="19"/>
      <c r="AE384" s="19"/>
      <c r="AF384" s="19"/>
      <c r="AG384" s="19"/>
      <c r="AH384" s="19"/>
      <c r="AI384" s="19"/>
    </row>
    <row r="385" spans="1:35" ht="30" x14ac:dyDescent="0.25">
      <c r="A385" s="119" t="s">
        <v>386</v>
      </c>
      <c r="B385" s="119" t="s">
        <v>385</v>
      </c>
      <c r="C385" s="119" t="s">
        <v>113</v>
      </c>
      <c r="D385" s="120" t="s">
        <v>1466</v>
      </c>
      <c r="E385" s="120" t="s">
        <v>2115</v>
      </c>
      <c r="F385" s="121" t="s">
        <v>1847</v>
      </c>
      <c r="G385" s="123">
        <v>0</v>
      </c>
      <c r="H385" s="123">
        <v>874997.09</v>
      </c>
      <c r="I385" s="123">
        <v>0</v>
      </c>
      <c r="J385" s="123">
        <v>0</v>
      </c>
      <c r="K385" s="123">
        <v>0</v>
      </c>
      <c r="L385" s="123">
        <v>0</v>
      </c>
      <c r="M385" s="123">
        <v>0</v>
      </c>
      <c r="N385" s="123">
        <v>0</v>
      </c>
      <c r="O385" s="123">
        <v>0</v>
      </c>
      <c r="P385" s="123">
        <v>0</v>
      </c>
      <c r="Q385" s="123">
        <v>0</v>
      </c>
      <c r="R385" s="123">
        <v>0</v>
      </c>
      <c r="S385" s="123">
        <v>0</v>
      </c>
      <c r="T385" s="123">
        <v>0</v>
      </c>
      <c r="U385" s="123">
        <v>874997.09</v>
      </c>
      <c r="V385" s="123">
        <v>874997.09</v>
      </c>
      <c r="W385" s="123">
        <v>874997.09</v>
      </c>
      <c r="X385" s="123">
        <v>874997.09</v>
      </c>
      <c r="Y385" s="19"/>
      <c r="Z385" s="19"/>
      <c r="AA385" s="19"/>
      <c r="AB385" s="19"/>
      <c r="AC385" s="19"/>
      <c r="AD385" s="19"/>
      <c r="AE385" s="19"/>
      <c r="AF385" s="19"/>
      <c r="AG385" s="19"/>
      <c r="AH385" s="19"/>
      <c r="AI385" s="19"/>
    </row>
    <row r="386" spans="1:35" ht="30" x14ac:dyDescent="0.25">
      <c r="A386" s="119" t="s">
        <v>386</v>
      </c>
      <c r="B386" s="119" t="s">
        <v>385</v>
      </c>
      <c r="C386" s="119" t="s">
        <v>113</v>
      </c>
      <c r="D386" s="120" t="s">
        <v>1466</v>
      </c>
      <c r="E386" s="120" t="s">
        <v>2116</v>
      </c>
      <c r="F386" s="121" t="s">
        <v>2117</v>
      </c>
      <c r="G386" s="123">
        <v>0</v>
      </c>
      <c r="H386" s="123">
        <v>5935.04</v>
      </c>
      <c r="I386" s="123">
        <v>0</v>
      </c>
      <c r="J386" s="123">
        <v>0</v>
      </c>
      <c r="K386" s="123">
        <v>0</v>
      </c>
      <c r="L386" s="123">
        <v>0</v>
      </c>
      <c r="M386" s="123">
        <v>0</v>
      </c>
      <c r="N386" s="123">
        <v>0</v>
      </c>
      <c r="O386" s="123">
        <v>0</v>
      </c>
      <c r="P386" s="123">
        <v>0</v>
      </c>
      <c r="Q386" s="123">
        <v>0</v>
      </c>
      <c r="R386" s="123">
        <v>0</v>
      </c>
      <c r="S386" s="123">
        <v>0</v>
      </c>
      <c r="T386" s="123">
        <v>0</v>
      </c>
      <c r="U386" s="123">
        <v>5935.04</v>
      </c>
      <c r="V386" s="123">
        <v>5935.04</v>
      </c>
      <c r="W386" s="123">
        <v>5935.04</v>
      </c>
      <c r="X386" s="123">
        <v>5935.04</v>
      </c>
      <c r="Y386" s="19"/>
      <c r="Z386" s="19"/>
      <c r="AA386" s="19"/>
      <c r="AB386" s="19"/>
      <c r="AC386" s="19"/>
      <c r="AD386" s="19"/>
      <c r="AE386" s="19"/>
      <c r="AF386" s="19"/>
      <c r="AG386" s="19"/>
      <c r="AH386" s="19"/>
      <c r="AI386" s="19"/>
    </row>
    <row r="387" spans="1:35" ht="30" x14ac:dyDescent="0.25">
      <c r="A387" s="120" t="s">
        <v>386</v>
      </c>
      <c r="B387" s="120" t="s">
        <v>385</v>
      </c>
      <c r="C387" s="120" t="s">
        <v>113</v>
      </c>
      <c r="D387" s="120" t="s">
        <v>1466</v>
      </c>
      <c r="E387" s="120" t="s">
        <v>2118</v>
      </c>
      <c r="F387" s="121" t="s">
        <v>2119</v>
      </c>
      <c r="G387" s="123">
        <v>0</v>
      </c>
      <c r="H387" s="123">
        <v>22868.63</v>
      </c>
      <c r="I387" s="123">
        <v>0</v>
      </c>
      <c r="J387" s="123">
        <v>0</v>
      </c>
      <c r="K387" s="123">
        <v>0</v>
      </c>
      <c r="L387" s="123">
        <v>0</v>
      </c>
      <c r="M387" s="123">
        <v>0</v>
      </c>
      <c r="N387" s="123">
        <v>0</v>
      </c>
      <c r="O387" s="123">
        <v>0</v>
      </c>
      <c r="P387" s="123">
        <v>0</v>
      </c>
      <c r="Q387" s="123">
        <v>0</v>
      </c>
      <c r="R387" s="123">
        <v>0</v>
      </c>
      <c r="S387" s="123">
        <v>0</v>
      </c>
      <c r="T387" s="123">
        <v>0</v>
      </c>
      <c r="U387" s="123">
        <v>22868.63</v>
      </c>
      <c r="V387" s="123">
        <v>22868.63</v>
      </c>
      <c r="W387" s="123">
        <v>22868.63</v>
      </c>
      <c r="X387" s="123">
        <v>22868.63</v>
      </c>
      <c r="Y387" s="19"/>
      <c r="Z387" s="19"/>
      <c r="AA387" s="19"/>
      <c r="AB387" s="19"/>
      <c r="AC387" s="19"/>
      <c r="AD387" s="19"/>
      <c r="AE387" s="19"/>
      <c r="AF387" s="19"/>
      <c r="AG387" s="19"/>
      <c r="AH387" s="19"/>
      <c r="AI387" s="19"/>
    </row>
    <row r="388" spans="1:35" ht="30" x14ac:dyDescent="0.25">
      <c r="A388" s="120" t="s">
        <v>386</v>
      </c>
      <c r="B388" s="120" t="s">
        <v>385</v>
      </c>
      <c r="C388" s="120" t="s">
        <v>113</v>
      </c>
      <c r="D388" s="120" t="s">
        <v>1466</v>
      </c>
      <c r="E388" s="120" t="s">
        <v>2069</v>
      </c>
      <c r="F388" s="121" t="s">
        <v>1849</v>
      </c>
      <c r="G388" s="123">
        <v>0</v>
      </c>
      <c r="H388" s="123">
        <v>43973.04</v>
      </c>
      <c r="I388" s="123">
        <v>0</v>
      </c>
      <c r="J388" s="123">
        <v>0</v>
      </c>
      <c r="K388" s="123">
        <v>0</v>
      </c>
      <c r="L388" s="123">
        <v>0</v>
      </c>
      <c r="M388" s="123">
        <v>0</v>
      </c>
      <c r="N388" s="123">
        <v>0</v>
      </c>
      <c r="O388" s="123">
        <v>0</v>
      </c>
      <c r="P388" s="123">
        <v>0</v>
      </c>
      <c r="Q388" s="123">
        <v>0</v>
      </c>
      <c r="R388" s="123">
        <v>0</v>
      </c>
      <c r="S388" s="123">
        <v>0</v>
      </c>
      <c r="T388" s="123">
        <v>0</v>
      </c>
      <c r="U388" s="123">
        <v>43973.04</v>
      </c>
      <c r="V388" s="123">
        <v>43973.04</v>
      </c>
      <c r="W388" s="123">
        <v>43973.04</v>
      </c>
      <c r="X388" s="123">
        <v>43973.04</v>
      </c>
      <c r="Y388" s="19"/>
      <c r="Z388" s="19"/>
      <c r="AA388" s="19"/>
      <c r="AB388" s="19"/>
      <c r="AC388" s="19"/>
      <c r="AD388" s="19"/>
      <c r="AE388" s="19"/>
      <c r="AF388" s="19"/>
      <c r="AG388" s="19"/>
      <c r="AH388" s="19"/>
      <c r="AI388" s="19"/>
    </row>
    <row r="389" spans="1:35" ht="30" x14ac:dyDescent="0.25">
      <c r="A389" s="119" t="s">
        <v>386</v>
      </c>
      <c r="B389" s="119" t="s">
        <v>385</v>
      </c>
      <c r="C389" s="119" t="s">
        <v>113</v>
      </c>
      <c r="D389" s="120" t="s">
        <v>1466</v>
      </c>
      <c r="E389" s="120" t="s">
        <v>2120</v>
      </c>
      <c r="F389" s="121" t="s">
        <v>2121</v>
      </c>
      <c r="G389" s="123">
        <v>0</v>
      </c>
      <c r="H389" s="123">
        <v>6.17</v>
      </c>
      <c r="I389" s="123">
        <v>0</v>
      </c>
      <c r="J389" s="123">
        <v>0</v>
      </c>
      <c r="K389" s="123">
        <v>0</v>
      </c>
      <c r="L389" s="123">
        <v>0</v>
      </c>
      <c r="M389" s="123">
        <v>0</v>
      </c>
      <c r="N389" s="123">
        <v>0</v>
      </c>
      <c r="O389" s="123">
        <v>0</v>
      </c>
      <c r="P389" s="123">
        <v>0</v>
      </c>
      <c r="Q389" s="123">
        <v>0</v>
      </c>
      <c r="R389" s="123">
        <v>0</v>
      </c>
      <c r="S389" s="123">
        <v>0</v>
      </c>
      <c r="T389" s="123">
        <v>0</v>
      </c>
      <c r="U389" s="123">
        <v>6.17</v>
      </c>
      <c r="V389" s="123">
        <v>6.17</v>
      </c>
      <c r="W389" s="123">
        <v>6.17</v>
      </c>
      <c r="X389" s="123">
        <v>6.17</v>
      </c>
      <c r="Y389" s="19"/>
      <c r="Z389" s="19"/>
      <c r="AA389" s="19"/>
      <c r="AB389" s="19"/>
      <c r="AC389" s="19"/>
      <c r="AD389" s="19"/>
      <c r="AE389" s="19"/>
      <c r="AF389" s="19"/>
      <c r="AG389" s="19"/>
      <c r="AH389" s="19"/>
      <c r="AI389" s="19"/>
    </row>
    <row r="390" spans="1:35" ht="30" x14ac:dyDescent="0.25">
      <c r="A390" s="119" t="s">
        <v>386</v>
      </c>
      <c r="B390" s="119" t="s">
        <v>385</v>
      </c>
      <c r="C390" s="119" t="s">
        <v>113</v>
      </c>
      <c r="D390" s="120" t="s">
        <v>1466</v>
      </c>
      <c r="E390" s="120" t="s">
        <v>2070</v>
      </c>
      <c r="F390" s="121" t="s">
        <v>2071</v>
      </c>
      <c r="G390" s="123">
        <v>0</v>
      </c>
      <c r="H390" s="123">
        <v>289896.03000000003</v>
      </c>
      <c r="I390" s="123">
        <v>0</v>
      </c>
      <c r="J390" s="123">
        <v>0</v>
      </c>
      <c r="K390" s="123">
        <v>0</v>
      </c>
      <c r="L390" s="123">
        <v>0</v>
      </c>
      <c r="M390" s="123">
        <v>0</v>
      </c>
      <c r="N390" s="123">
        <v>0</v>
      </c>
      <c r="O390" s="123">
        <v>0</v>
      </c>
      <c r="P390" s="123">
        <v>0</v>
      </c>
      <c r="Q390" s="123">
        <v>0</v>
      </c>
      <c r="R390" s="123">
        <v>0</v>
      </c>
      <c r="S390" s="123">
        <v>0</v>
      </c>
      <c r="T390" s="123">
        <v>0</v>
      </c>
      <c r="U390" s="123">
        <v>289896.03000000003</v>
      </c>
      <c r="V390" s="123">
        <v>289896.03000000003</v>
      </c>
      <c r="W390" s="123">
        <v>289896.03000000003</v>
      </c>
      <c r="X390" s="123">
        <v>289896.03000000003</v>
      </c>
      <c r="Y390" s="19"/>
      <c r="Z390" s="19"/>
      <c r="AA390" s="19"/>
      <c r="AB390" s="19"/>
      <c r="AC390" s="19"/>
      <c r="AD390" s="19"/>
      <c r="AE390" s="19"/>
      <c r="AF390" s="19"/>
      <c r="AG390" s="19"/>
      <c r="AH390" s="19"/>
      <c r="AI390" s="19"/>
    </row>
    <row r="391" spans="1:35" ht="30" x14ac:dyDescent="0.25">
      <c r="A391" s="119" t="s">
        <v>386</v>
      </c>
      <c r="B391" s="119" t="s">
        <v>385</v>
      </c>
      <c r="C391" s="119" t="s">
        <v>113</v>
      </c>
      <c r="D391" s="120" t="s">
        <v>1466</v>
      </c>
      <c r="E391" s="120" t="s">
        <v>2122</v>
      </c>
      <c r="F391" s="121" t="s">
        <v>2123</v>
      </c>
      <c r="G391" s="123">
        <v>0</v>
      </c>
      <c r="H391" s="123">
        <v>1953.17</v>
      </c>
      <c r="I391" s="123">
        <v>0</v>
      </c>
      <c r="J391" s="123">
        <v>0</v>
      </c>
      <c r="K391" s="123">
        <v>0</v>
      </c>
      <c r="L391" s="123">
        <v>0</v>
      </c>
      <c r="M391" s="123">
        <v>0</v>
      </c>
      <c r="N391" s="123">
        <v>0</v>
      </c>
      <c r="O391" s="123">
        <v>0</v>
      </c>
      <c r="P391" s="123">
        <v>0</v>
      </c>
      <c r="Q391" s="123">
        <v>0</v>
      </c>
      <c r="R391" s="123">
        <v>0</v>
      </c>
      <c r="S391" s="123">
        <v>0</v>
      </c>
      <c r="T391" s="123">
        <v>0</v>
      </c>
      <c r="U391" s="123">
        <v>1953.17</v>
      </c>
      <c r="V391" s="123">
        <v>1953.17</v>
      </c>
      <c r="W391" s="123">
        <v>1953.17</v>
      </c>
      <c r="X391" s="123">
        <v>1953.17</v>
      </c>
      <c r="Y391" s="19"/>
      <c r="Z391" s="19"/>
      <c r="AA391" s="19"/>
      <c r="AB391" s="19"/>
      <c r="AC391" s="19"/>
      <c r="AD391" s="19"/>
      <c r="AE391" s="19"/>
      <c r="AF391" s="19"/>
      <c r="AG391" s="19"/>
      <c r="AH391" s="19"/>
      <c r="AI391" s="19"/>
    </row>
    <row r="392" spans="1:35" ht="30" x14ac:dyDescent="0.25">
      <c r="A392" s="120" t="s">
        <v>386</v>
      </c>
      <c r="B392" s="120" t="s">
        <v>385</v>
      </c>
      <c r="C392" s="120" t="s">
        <v>113</v>
      </c>
      <c r="D392" s="120" t="s">
        <v>1468</v>
      </c>
      <c r="E392" s="120" t="s">
        <v>2517</v>
      </c>
      <c r="F392" s="121" t="s">
        <v>2125</v>
      </c>
      <c r="G392" s="123">
        <v>0</v>
      </c>
      <c r="H392" s="123">
        <v>0</v>
      </c>
      <c r="I392" s="123">
        <v>0</v>
      </c>
      <c r="J392" s="123">
        <v>0</v>
      </c>
      <c r="K392" s="123">
        <v>10</v>
      </c>
      <c r="L392" s="123">
        <v>0</v>
      </c>
      <c r="M392" s="123">
        <v>0</v>
      </c>
      <c r="N392" s="123">
        <v>0</v>
      </c>
      <c r="O392" s="123">
        <v>0</v>
      </c>
      <c r="P392" s="123">
        <v>0</v>
      </c>
      <c r="Q392" s="123">
        <v>0</v>
      </c>
      <c r="R392" s="123">
        <v>0</v>
      </c>
      <c r="S392" s="123">
        <v>0</v>
      </c>
      <c r="T392" s="123">
        <v>0</v>
      </c>
      <c r="U392" s="123">
        <v>729379.73</v>
      </c>
      <c r="V392" s="123">
        <v>729369.73</v>
      </c>
      <c r="W392" s="123">
        <v>729369.73</v>
      </c>
      <c r="X392" s="123">
        <v>729369.73</v>
      </c>
      <c r="Y392" s="19"/>
      <c r="Z392" s="19"/>
      <c r="AA392" s="19"/>
      <c r="AB392" s="19"/>
      <c r="AC392" s="19"/>
      <c r="AD392" s="19"/>
      <c r="AE392" s="19"/>
      <c r="AF392" s="19"/>
      <c r="AG392" s="19"/>
      <c r="AH392" s="19"/>
      <c r="AI392" s="19"/>
    </row>
    <row r="393" spans="1:35" ht="45" x14ac:dyDescent="0.25">
      <c r="A393" s="119" t="s">
        <v>386</v>
      </c>
      <c r="B393" s="119" t="s">
        <v>385</v>
      </c>
      <c r="C393" s="119" t="s">
        <v>113</v>
      </c>
      <c r="D393" s="120" t="s">
        <v>1468</v>
      </c>
      <c r="E393" s="120" t="s">
        <v>2518</v>
      </c>
      <c r="F393" s="121" t="s">
        <v>2127</v>
      </c>
      <c r="G393" s="123">
        <v>0</v>
      </c>
      <c r="H393" s="123">
        <v>0</v>
      </c>
      <c r="I393" s="123">
        <v>0</v>
      </c>
      <c r="J393" s="123">
        <v>0</v>
      </c>
      <c r="K393" s="123">
        <v>10</v>
      </c>
      <c r="L393" s="123">
        <v>0</v>
      </c>
      <c r="M393" s="123">
        <v>0</v>
      </c>
      <c r="N393" s="123">
        <v>0</v>
      </c>
      <c r="O393" s="123">
        <v>0</v>
      </c>
      <c r="P393" s="123">
        <v>0</v>
      </c>
      <c r="Q393" s="123">
        <v>0</v>
      </c>
      <c r="R393" s="123">
        <v>0</v>
      </c>
      <c r="S393" s="123">
        <v>0</v>
      </c>
      <c r="T393" s="123">
        <v>0</v>
      </c>
      <c r="U393" s="123">
        <v>104496.51</v>
      </c>
      <c r="V393" s="123">
        <v>104486.51</v>
      </c>
      <c r="W393" s="123">
        <v>104486.51</v>
      </c>
      <c r="X393" s="123">
        <v>104486.51</v>
      </c>
      <c r="Y393" s="19"/>
      <c r="Z393" s="19"/>
      <c r="AA393" s="19"/>
      <c r="AB393" s="19"/>
      <c r="AC393" s="19"/>
      <c r="AD393" s="19"/>
      <c r="AE393" s="19"/>
      <c r="AF393" s="19"/>
      <c r="AG393" s="19"/>
      <c r="AH393" s="19"/>
      <c r="AI393" s="19"/>
    </row>
    <row r="394" spans="1:35" ht="30" x14ac:dyDescent="0.25">
      <c r="A394" s="119" t="s">
        <v>386</v>
      </c>
      <c r="B394" s="119" t="s">
        <v>385</v>
      </c>
      <c r="C394" s="119" t="s">
        <v>113</v>
      </c>
      <c r="D394" s="120" t="s">
        <v>1468</v>
      </c>
      <c r="E394" s="120" t="s">
        <v>2519</v>
      </c>
      <c r="F394" s="121" t="s">
        <v>2129</v>
      </c>
      <c r="G394" s="123">
        <v>0</v>
      </c>
      <c r="H394" s="123">
        <v>0</v>
      </c>
      <c r="I394" s="123">
        <v>0</v>
      </c>
      <c r="J394" s="123">
        <v>0</v>
      </c>
      <c r="K394" s="123">
        <v>10</v>
      </c>
      <c r="L394" s="123">
        <v>0</v>
      </c>
      <c r="M394" s="123">
        <v>0</v>
      </c>
      <c r="N394" s="123">
        <v>0</v>
      </c>
      <c r="O394" s="123">
        <v>0</v>
      </c>
      <c r="P394" s="123">
        <v>0</v>
      </c>
      <c r="Q394" s="123">
        <v>0</v>
      </c>
      <c r="R394" s="123">
        <v>0</v>
      </c>
      <c r="S394" s="123">
        <v>0</v>
      </c>
      <c r="T394" s="123">
        <v>0</v>
      </c>
      <c r="U394" s="123">
        <v>2305343.7200000002</v>
      </c>
      <c r="V394" s="123">
        <v>2305333.7200000002</v>
      </c>
      <c r="W394" s="123">
        <v>2305333.7200000002</v>
      </c>
      <c r="X394" s="123">
        <v>2305333.7200000002</v>
      </c>
      <c r="Y394" s="19"/>
      <c r="Z394" s="19"/>
      <c r="AA394" s="19"/>
      <c r="AB394" s="19"/>
      <c r="AC394" s="19"/>
      <c r="AD394" s="19"/>
      <c r="AE394" s="19"/>
      <c r="AF394" s="19"/>
      <c r="AG394" s="19"/>
      <c r="AH394" s="19"/>
      <c r="AI394" s="19"/>
    </row>
    <row r="395" spans="1:35" ht="30" x14ac:dyDescent="0.25">
      <c r="A395" s="119" t="s">
        <v>386</v>
      </c>
      <c r="B395" s="119" t="s">
        <v>385</v>
      </c>
      <c r="C395" s="119" t="s">
        <v>113</v>
      </c>
      <c r="D395" s="120" t="s">
        <v>1468</v>
      </c>
      <c r="E395" s="120" t="s">
        <v>2520</v>
      </c>
      <c r="F395" s="121" t="s">
        <v>2131</v>
      </c>
      <c r="G395" s="123">
        <v>0</v>
      </c>
      <c r="H395" s="123">
        <v>0</v>
      </c>
      <c r="I395" s="123">
        <v>0</v>
      </c>
      <c r="J395" s="123">
        <v>0</v>
      </c>
      <c r="K395" s="123">
        <v>10</v>
      </c>
      <c r="L395" s="123">
        <v>0</v>
      </c>
      <c r="M395" s="123">
        <v>0</v>
      </c>
      <c r="N395" s="123">
        <v>0</v>
      </c>
      <c r="O395" s="123">
        <v>0</v>
      </c>
      <c r="P395" s="123">
        <v>0</v>
      </c>
      <c r="Q395" s="123">
        <v>0</v>
      </c>
      <c r="R395" s="123">
        <v>0</v>
      </c>
      <c r="S395" s="123">
        <v>0</v>
      </c>
      <c r="T395" s="123">
        <v>0</v>
      </c>
      <c r="U395" s="123">
        <v>68203.490000000005</v>
      </c>
      <c r="V395" s="123">
        <v>68193.490000000005</v>
      </c>
      <c r="W395" s="123">
        <v>68193.490000000005</v>
      </c>
      <c r="X395" s="123">
        <v>68193.490000000005</v>
      </c>
      <c r="Y395" s="19"/>
      <c r="Z395" s="19"/>
      <c r="AA395" s="19"/>
      <c r="AB395" s="19"/>
      <c r="AC395" s="19"/>
      <c r="AD395" s="19"/>
      <c r="AE395" s="19"/>
      <c r="AF395" s="19"/>
      <c r="AG395" s="19"/>
      <c r="AH395" s="19"/>
      <c r="AI395" s="19"/>
    </row>
    <row r="396" spans="1:35" ht="30" x14ac:dyDescent="0.25">
      <c r="A396" s="119" t="s">
        <v>386</v>
      </c>
      <c r="B396" s="119" t="s">
        <v>385</v>
      </c>
      <c r="C396" s="119" t="s">
        <v>113</v>
      </c>
      <c r="D396" s="120" t="s">
        <v>1468</v>
      </c>
      <c r="E396" s="120" t="s">
        <v>2521</v>
      </c>
      <c r="F396" s="121" t="s">
        <v>2133</v>
      </c>
      <c r="G396" s="123">
        <v>0</v>
      </c>
      <c r="H396" s="123">
        <v>0</v>
      </c>
      <c r="I396" s="123">
        <v>0</v>
      </c>
      <c r="J396" s="123">
        <v>0</v>
      </c>
      <c r="K396" s="123">
        <v>10</v>
      </c>
      <c r="L396" s="123">
        <v>0</v>
      </c>
      <c r="M396" s="123">
        <v>0</v>
      </c>
      <c r="N396" s="123">
        <v>0</v>
      </c>
      <c r="O396" s="123">
        <v>0</v>
      </c>
      <c r="P396" s="123">
        <v>0</v>
      </c>
      <c r="Q396" s="123">
        <v>0</v>
      </c>
      <c r="R396" s="123">
        <v>0</v>
      </c>
      <c r="S396" s="123">
        <v>0</v>
      </c>
      <c r="T396" s="123">
        <v>0</v>
      </c>
      <c r="U396" s="123">
        <v>151650.72</v>
      </c>
      <c r="V396" s="123">
        <v>151640.72</v>
      </c>
      <c r="W396" s="123">
        <v>151640.72</v>
      </c>
      <c r="X396" s="123">
        <v>151640.72</v>
      </c>
      <c r="Y396" s="19"/>
      <c r="Z396" s="19"/>
      <c r="AA396" s="19"/>
      <c r="AB396" s="19"/>
      <c r="AC396" s="19"/>
      <c r="AD396" s="19"/>
      <c r="AE396" s="19"/>
      <c r="AF396" s="19"/>
      <c r="AG396" s="19"/>
      <c r="AH396" s="19"/>
      <c r="AI396" s="19"/>
    </row>
    <row r="397" spans="1:35" ht="30" x14ac:dyDescent="0.25">
      <c r="A397" s="119" t="s">
        <v>386</v>
      </c>
      <c r="B397" s="119" t="s">
        <v>385</v>
      </c>
      <c r="C397" s="119" t="s">
        <v>113</v>
      </c>
      <c r="D397" s="120" t="s">
        <v>1468</v>
      </c>
      <c r="E397" s="120" t="s">
        <v>2522</v>
      </c>
      <c r="F397" s="121" t="s">
        <v>2135</v>
      </c>
      <c r="G397" s="123">
        <v>0</v>
      </c>
      <c r="H397" s="123">
        <v>0</v>
      </c>
      <c r="I397" s="123">
        <v>0</v>
      </c>
      <c r="J397" s="123">
        <v>0</v>
      </c>
      <c r="K397" s="123">
        <v>10</v>
      </c>
      <c r="L397" s="123">
        <v>0</v>
      </c>
      <c r="M397" s="123">
        <v>0</v>
      </c>
      <c r="N397" s="123">
        <v>0</v>
      </c>
      <c r="O397" s="123">
        <v>0</v>
      </c>
      <c r="P397" s="123">
        <v>0</v>
      </c>
      <c r="Q397" s="123">
        <v>0</v>
      </c>
      <c r="R397" s="123">
        <v>0</v>
      </c>
      <c r="S397" s="123">
        <v>0</v>
      </c>
      <c r="T397" s="123">
        <v>0</v>
      </c>
      <c r="U397" s="123">
        <v>187412.7</v>
      </c>
      <c r="V397" s="123">
        <v>187402.7</v>
      </c>
      <c r="W397" s="123">
        <v>187402.7</v>
      </c>
      <c r="X397" s="123">
        <v>187402.7</v>
      </c>
      <c r="Y397" s="19"/>
      <c r="Z397" s="19"/>
      <c r="AA397" s="19"/>
      <c r="AB397" s="19"/>
      <c r="AC397" s="19"/>
      <c r="AD397" s="19"/>
      <c r="AE397" s="19"/>
      <c r="AF397" s="19"/>
      <c r="AG397" s="19"/>
      <c r="AH397" s="19"/>
      <c r="AI397" s="19"/>
    </row>
    <row r="398" spans="1:35" ht="30" x14ac:dyDescent="0.25">
      <c r="A398" s="119" t="s">
        <v>386</v>
      </c>
      <c r="B398" s="119" t="s">
        <v>385</v>
      </c>
      <c r="C398" s="119" t="s">
        <v>113</v>
      </c>
      <c r="D398" s="120" t="s">
        <v>1468</v>
      </c>
      <c r="E398" s="120" t="s">
        <v>2523</v>
      </c>
      <c r="F398" s="121" t="s">
        <v>2137</v>
      </c>
      <c r="G398" s="123">
        <v>0</v>
      </c>
      <c r="H398" s="123">
        <v>0</v>
      </c>
      <c r="I398" s="123">
        <v>0</v>
      </c>
      <c r="J398" s="123">
        <v>0</v>
      </c>
      <c r="K398" s="123">
        <v>10</v>
      </c>
      <c r="L398" s="123">
        <v>0</v>
      </c>
      <c r="M398" s="123">
        <v>0</v>
      </c>
      <c r="N398" s="123">
        <v>0</v>
      </c>
      <c r="O398" s="123">
        <v>0</v>
      </c>
      <c r="P398" s="123">
        <v>0</v>
      </c>
      <c r="Q398" s="123">
        <v>0</v>
      </c>
      <c r="R398" s="123">
        <v>0</v>
      </c>
      <c r="S398" s="123">
        <v>0</v>
      </c>
      <c r="T398" s="123">
        <v>0</v>
      </c>
      <c r="U398" s="123">
        <v>695158.31</v>
      </c>
      <c r="V398" s="123">
        <v>695148.31</v>
      </c>
      <c r="W398" s="123">
        <v>695148.31</v>
      </c>
      <c r="X398" s="123">
        <v>695148.31</v>
      </c>
      <c r="Y398" s="19"/>
      <c r="Z398" s="19"/>
      <c r="AA398" s="19"/>
      <c r="AB398" s="19"/>
      <c r="AC398" s="19"/>
      <c r="AD398" s="19"/>
      <c r="AE398" s="19"/>
      <c r="AF398" s="19"/>
      <c r="AG398" s="19"/>
      <c r="AH398" s="19"/>
      <c r="AI398" s="19"/>
    </row>
    <row r="399" spans="1:35" ht="30" x14ac:dyDescent="0.25">
      <c r="A399" s="119" t="s">
        <v>388</v>
      </c>
      <c r="B399" s="119" t="s">
        <v>387</v>
      </c>
      <c r="C399" s="119" t="s">
        <v>182</v>
      </c>
      <c r="D399" s="120" t="s">
        <v>1470</v>
      </c>
      <c r="E399" s="120" t="s">
        <v>2138</v>
      </c>
      <c r="F399" s="121" t="s">
        <v>1748</v>
      </c>
      <c r="G399" s="123">
        <v>0</v>
      </c>
      <c r="H399" s="123">
        <v>0</v>
      </c>
      <c r="I399" s="123">
        <v>337775.82</v>
      </c>
      <c r="J399" s="123">
        <v>785182.95</v>
      </c>
      <c r="K399" s="123">
        <v>5589178.21</v>
      </c>
      <c r="L399" s="123">
        <v>5516239.9199999999</v>
      </c>
      <c r="M399" s="123">
        <v>76739.92</v>
      </c>
      <c r="N399" s="123">
        <v>28509.75</v>
      </c>
      <c r="O399" s="123">
        <v>0</v>
      </c>
      <c r="P399" s="123">
        <v>0</v>
      </c>
      <c r="Q399" s="123">
        <v>0</v>
      </c>
      <c r="R399" s="123">
        <v>0</v>
      </c>
      <c r="S399" s="123">
        <v>0</v>
      </c>
      <c r="T399" s="123">
        <v>0</v>
      </c>
      <c r="U399" s="123">
        <v>6712136.9800000004</v>
      </c>
      <c r="V399" s="123">
        <v>6639198.6900000004</v>
      </c>
      <c r="W399" s="123">
        <v>1199698.69</v>
      </c>
      <c r="X399" s="123">
        <v>1151468.52</v>
      </c>
      <c r="Y399" s="19"/>
      <c r="Z399" s="19"/>
      <c r="AA399" s="19"/>
      <c r="AB399" s="19"/>
      <c r="AC399" s="19"/>
      <c r="AD399" s="19"/>
      <c r="AE399" s="19"/>
      <c r="AF399" s="19"/>
      <c r="AG399" s="19"/>
      <c r="AH399" s="19"/>
      <c r="AI399" s="19"/>
    </row>
    <row r="400" spans="1:35" ht="30" x14ac:dyDescent="0.25">
      <c r="A400" s="119" t="s">
        <v>388</v>
      </c>
      <c r="B400" s="119" t="s">
        <v>387</v>
      </c>
      <c r="C400" s="119" t="s">
        <v>182</v>
      </c>
      <c r="D400" s="120" t="s">
        <v>1470</v>
      </c>
      <c r="E400" s="120" t="s">
        <v>2139</v>
      </c>
      <c r="F400" s="121" t="s">
        <v>2140</v>
      </c>
      <c r="G400" s="123">
        <v>0</v>
      </c>
      <c r="H400" s="123">
        <v>0</v>
      </c>
      <c r="I400" s="123">
        <v>0</v>
      </c>
      <c r="J400" s="123">
        <v>1715905.68</v>
      </c>
      <c r="K400" s="123">
        <v>3543115.34</v>
      </c>
      <c r="L400" s="123">
        <v>1654000</v>
      </c>
      <c r="M400" s="123">
        <v>586000</v>
      </c>
      <c r="N400" s="123">
        <v>0</v>
      </c>
      <c r="O400" s="123">
        <v>0</v>
      </c>
      <c r="P400" s="123">
        <v>0</v>
      </c>
      <c r="Q400" s="123">
        <v>0</v>
      </c>
      <c r="R400" s="123">
        <v>0</v>
      </c>
      <c r="S400" s="123">
        <v>0</v>
      </c>
      <c r="T400" s="123">
        <v>0</v>
      </c>
      <c r="U400" s="123">
        <v>5259021.0199999996</v>
      </c>
      <c r="V400" s="123">
        <v>3369905.68</v>
      </c>
      <c r="W400" s="123">
        <v>2301905.6800000002</v>
      </c>
      <c r="X400" s="123">
        <v>1715905.68</v>
      </c>
      <c r="Y400" s="19"/>
      <c r="Z400" s="19"/>
      <c r="AA400" s="19"/>
      <c r="AB400" s="19"/>
      <c r="AC400" s="19"/>
      <c r="AD400" s="19"/>
      <c r="AE400" s="19"/>
      <c r="AF400" s="19"/>
      <c r="AG400" s="19"/>
      <c r="AH400" s="19"/>
      <c r="AI400" s="19"/>
    </row>
    <row r="401" spans="1:35" ht="30" x14ac:dyDescent="0.25">
      <c r="A401" s="119" t="s">
        <v>390</v>
      </c>
      <c r="B401" s="119" t="s">
        <v>389</v>
      </c>
      <c r="C401" s="119" t="s">
        <v>116</v>
      </c>
      <c r="D401" s="120" t="s">
        <v>1472</v>
      </c>
      <c r="E401" s="120" t="s">
        <v>2141</v>
      </c>
      <c r="F401" s="121" t="s">
        <v>2142</v>
      </c>
      <c r="G401" s="123">
        <v>0</v>
      </c>
      <c r="H401" s="123">
        <v>0</v>
      </c>
      <c r="I401" s="123">
        <v>471268.67</v>
      </c>
      <c r="J401" s="123">
        <v>1101239.69</v>
      </c>
      <c r="K401" s="123">
        <v>0</v>
      </c>
      <c r="L401" s="123">
        <v>0</v>
      </c>
      <c r="M401" s="123">
        <v>0</v>
      </c>
      <c r="N401" s="123">
        <v>0</v>
      </c>
      <c r="O401" s="123">
        <v>0</v>
      </c>
      <c r="P401" s="123">
        <v>0</v>
      </c>
      <c r="Q401" s="123">
        <v>0</v>
      </c>
      <c r="R401" s="123">
        <v>0</v>
      </c>
      <c r="S401" s="123">
        <v>0</v>
      </c>
      <c r="T401" s="123">
        <v>0</v>
      </c>
      <c r="U401" s="123">
        <v>1572508.36</v>
      </c>
      <c r="V401" s="123">
        <v>1572508.36</v>
      </c>
      <c r="W401" s="123">
        <v>1572508.36</v>
      </c>
      <c r="X401" s="123">
        <v>1572508.36</v>
      </c>
      <c r="Y401" s="19"/>
      <c r="Z401" s="19"/>
      <c r="AA401" s="19"/>
      <c r="AB401" s="19"/>
      <c r="AC401" s="19"/>
      <c r="AD401" s="19"/>
      <c r="AE401" s="19"/>
      <c r="AF401" s="19"/>
      <c r="AG401" s="19"/>
      <c r="AH401" s="19"/>
      <c r="AI401" s="19"/>
    </row>
    <row r="402" spans="1:35" ht="30" x14ac:dyDescent="0.25">
      <c r="A402" s="119" t="s">
        <v>390</v>
      </c>
      <c r="B402" s="119" t="s">
        <v>389</v>
      </c>
      <c r="C402" s="119" t="s">
        <v>116</v>
      </c>
      <c r="D402" s="120" t="s">
        <v>1472</v>
      </c>
      <c r="E402" s="120" t="s">
        <v>2143</v>
      </c>
      <c r="F402" s="121" t="s">
        <v>2144</v>
      </c>
      <c r="G402" s="123">
        <v>0</v>
      </c>
      <c r="H402" s="123">
        <v>0</v>
      </c>
      <c r="I402" s="123">
        <v>18484.439999999999</v>
      </c>
      <c r="J402" s="123">
        <v>13888.82</v>
      </c>
      <c r="K402" s="123">
        <v>0</v>
      </c>
      <c r="L402" s="123">
        <v>0</v>
      </c>
      <c r="M402" s="123">
        <v>0</v>
      </c>
      <c r="N402" s="123">
        <v>0</v>
      </c>
      <c r="O402" s="123">
        <v>0</v>
      </c>
      <c r="P402" s="123">
        <v>0</v>
      </c>
      <c r="Q402" s="123">
        <v>0</v>
      </c>
      <c r="R402" s="123">
        <v>0</v>
      </c>
      <c r="S402" s="123">
        <v>0</v>
      </c>
      <c r="T402" s="123">
        <v>0</v>
      </c>
      <c r="U402" s="123">
        <v>32373.26</v>
      </c>
      <c r="V402" s="123">
        <v>32373.26</v>
      </c>
      <c r="W402" s="123">
        <v>32373.26</v>
      </c>
      <c r="X402" s="123">
        <v>32373.26</v>
      </c>
      <c r="Y402" s="19"/>
      <c r="Z402" s="19"/>
      <c r="AA402" s="19"/>
      <c r="AB402" s="19"/>
      <c r="AC402" s="19"/>
      <c r="AD402" s="19"/>
      <c r="AE402" s="19"/>
      <c r="AF402" s="19"/>
      <c r="AG402" s="19"/>
      <c r="AH402" s="19"/>
      <c r="AI402" s="19"/>
    </row>
    <row r="403" spans="1:35" ht="30" x14ac:dyDescent="0.25">
      <c r="A403" s="119" t="s">
        <v>390</v>
      </c>
      <c r="B403" s="119" t="s">
        <v>389</v>
      </c>
      <c r="C403" s="119" t="s">
        <v>116</v>
      </c>
      <c r="D403" s="120" t="s">
        <v>1472</v>
      </c>
      <c r="E403" s="120" t="s">
        <v>2145</v>
      </c>
      <c r="F403" s="121" t="s">
        <v>2146</v>
      </c>
      <c r="G403" s="123">
        <v>0</v>
      </c>
      <c r="H403" s="123">
        <v>0</v>
      </c>
      <c r="I403" s="123">
        <v>1098455.01</v>
      </c>
      <c r="J403" s="123">
        <v>879110.53</v>
      </c>
      <c r="K403" s="123">
        <v>0</v>
      </c>
      <c r="L403" s="123">
        <v>0</v>
      </c>
      <c r="M403" s="123">
        <v>0</v>
      </c>
      <c r="N403" s="123">
        <v>0</v>
      </c>
      <c r="O403" s="123">
        <v>0</v>
      </c>
      <c r="P403" s="123">
        <v>0</v>
      </c>
      <c r="Q403" s="123">
        <v>0</v>
      </c>
      <c r="R403" s="123">
        <v>0</v>
      </c>
      <c r="S403" s="123">
        <v>0</v>
      </c>
      <c r="T403" s="123">
        <v>0</v>
      </c>
      <c r="U403" s="123">
        <v>1977565.54</v>
      </c>
      <c r="V403" s="123">
        <v>1977565.54</v>
      </c>
      <c r="W403" s="123">
        <v>1977565.54</v>
      </c>
      <c r="X403" s="123">
        <v>1977565.54</v>
      </c>
      <c r="Y403" s="19"/>
      <c r="Z403" s="19"/>
      <c r="AA403" s="19"/>
      <c r="AB403" s="19"/>
      <c r="AC403" s="19"/>
      <c r="AD403" s="19"/>
      <c r="AE403" s="19"/>
      <c r="AF403" s="19"/>
      <c r="AG403" s="19"/>
      <c r="AH403" s="19"/>
      <c r="AI403" s="19"/>
    </row>
    <row r="404" spans="1:35" ht="30" x14ac:dyDescent="0.25">
      <c r="A404" s="119" t="s">
        <v>390</v>
      </c>
      <c r="B404" s="119" t="s">
        <v>389</v>
      </c>
      <c r="C404" s="119" t="s">
        <v>116</v>
      </c>
      <c r="D404" s="120" t="s">
        <v>1472</v>
      </c>
      <c r="E404" s="120" t="s">
        <v>2147</v>
      </c>
      <c r="F404" s="121" t="s">
        <v>2148</v>
      </c>
      <c r="G404" s="123">
        <v>0</v>
      </c>
      <c r="H404" s="123">
        <v>0</v>
      </c>
      <c r="I404" s="123">
        <v>7980.78</v>
      </c>
      <c r="J404" s="123">
        <v>41625.67</v>
      </c>
      <c r="K404" s="123">
        <v>0</v>
      </c>
      <c r="L404" s="123">
        <v>0</v>
      </c>
      <c r="M404" s="123">
        <v>0</v>
      </c>
      <c r="N404" s="123">
        <v>0</v>
      </c>
      <c r="O404" s="123">
        <v>0</v>
      </c>
      <c r="P404" s="123">
        <v>0</v>
      </c>
      <c r="Q404" s="123">
        <v>0</v>
      </c>
      <c r="R404" s="123">
        <v>0</v>
      </c>
      <c r="S404" s="123">
        <v>0</v>
      </c>
      <c r="T404" s="123">
        <v>0</v>
      </c>
      <c r="U404" s="123">
        <v>49606.45</v>
      </c>
      <c r="V404" s="123">
        <v>49606.45</v>
      </c>
      <c r="W404" s="123">
        <v>49606.45</v>
      </c>
      <c r="X404" s="123">
        <v>49606.45</v>
      </c>
      <c r="Y404" s="19"/>
      <c r="Z404" s="19"/>
      <c r="AA404" s="19"/>
      <c r="AB404" s="19"/>
      <c r="AC404" s="19"/>
      <c r="AD404" s="19"/>
      <c r="AE404" s="19"/>
      <c r="AF404" s="19"/>
      <c r="AG404" s="19"/>
      <c r="AH404" s="19"/>
      <c r="AI404" s="19"/>
    </row>
    <row r="405" spans="1:35" ht="30" x14ac:dyDescent="0.25">
      <c r="A405" s="119" t="s">
        <v>390</v>
      </c>
      <c r="B405" s="119" t="s">
        <v>389</v>
      </c>
      <c r="C405" s="119" t="s">
        <v>116</v>
      </c>
      <c r="D405" s="120" t="s">
        <v>1472</v>
      </c>
      <c r="E405" s="120" t="s">
        <v>2149</v>
      </c>
      <c r="F405" s="121" t="s">
        <v>2150</v>
      </c>
      <c r="G405" s="123">
        <v>0</v>
      </c>
      <c r="H405" s="123">
        <v>0</v>
      </c>
      <c r="I405" s="123">
        <v>79768.350000000006</v>
      </c>
      <c r="J405" s="123">
        <v>189055.67</v>
      </c>
      <c r="K405" s="123">
        <v>0</v>
      </c>
      <c r="L405" s="123">
        <v>0</v>
      </c>
      <c r="M405" s="123">
        <v>0</v>
      </c>
      <c r="N405" s="123">
        <v>0</v>
      </c>
      <c r="O405" s="123">
        <v>0</v>
      </c>
      <c r="P405" s="123">
        <v>0</v>
      </c>
      <c r="Q405" s="123">
        <v>0</v>
      </c>
      <c r="R405" s="123">
        <v>0</v>
      </c>
      <c r="S405" s="123">
        <v>0</v>
      </c>
      <c r="T405" s="123">
        <v>0</v>
      </c>
      <c r="U405" s="123">
        <v>268824.02</v>
      </c>
      <c r="V405" s="123">
        <v>268824.02</v>
      </c>
      <c r="W405" s="123">
        <v>268824.02</v>
      </c>
      <c r="X405" s="123">
        <v>268824.02</v>
      </c>
      <c r="Y405" s="19"/>
      <c r="Z405" s="19"/>
      <c r="AA405" s="19"/>
      <c r="AB405" s="19"/>
      <c r="AC405" s="19"/>
      <c r="AD405" s="19"/>
      <c r="AE405" s="19"/>
      <c r="AF405" s="19"/>
      <c r="AG405" s="19"/>
      <c r="AH405" s="19"/>
      <c r="AI405" s="19"/>
    </row>
    <row r="406" spans="1:35" ht="30" x14ac:dyDescent="0.25">
      <c r="A406" s="119" t="s">
        <v>390</v>
      </c>
      <c r="B406" s="119" t="s">
        <v>389</v>
      </c>
      <c r="C406" s="119" t="s">
        <v>116</v>
      </c>
      <c r="D406" s="120" t="s">
        <v>1472</v>
      </c>
      <c r="E406" s="120" t="s">
        <v>2151</v>
      </c>
      <c r="F406" s="121" t="s">
        <v>2152</v>
      </c>
      <c r="G406" s="123">
        <v>0</v>
      </c>
      <c r="H406" s="123">
        <v>0</v>
      </c>
      <c r="I406" s="123">
        <v>71030.09</v>
      </c>
      <c r="J406" s="123">
        <v>411412.8</v>
      </c>
      <c r="K406" s="123">
        <v>0</v>
      </c>
      <c r="L406" s="123">
        <v>0</v>
      </c>
      <c r="M406" s="123">
        <v>0</v>
      </c>
      <c r="N406" s="123">
        <v>0</v>
      </c>
      <c r="O406" s="123">
        <v>0</v>
      </c>
      <c r="P406" s="123">
        <v>0</v>
      </c>
      <c r="Q406" s="123">
        <v>0</v>
      </c>
      <c r="R406" s="123">
        <v>0</v>
      </c>
      <c r="S406" s="123">
        <v>0</v>
      </c>
      <c r="T406" s="123">
        <v>0</v>
      </c>
      <c r="U406" s="123">
        <v>482442.89</v>
      </c>
      <c r="V406" s="123">
        <v>482442.89</v>
      </c>
      <c r="W406" s="123">
        <v>482442.89</v>
      </c>
      <c r="X406" s="123">
        <v>482442.89</v>
      </c>
      <c r="Y406" s="19"/>
      <c r="Z406" s="19"/>
      <c r="AA406" s="19"/>
      <c r="AB406" s="19"/>
      <c r="AC406" s="19"/>
      <c r="AD406" s="19"/>
      <c r="AE406" s="19"/>
      <c r="AF406" s="19"/>
      <c r="AG406" s="19"/>
      <c r="AH406" s="19"/>
      <c r="AI406" s="19"/>
    </row>
    <row r="407" spans="1:35" ht="30" x14ac:dyDescent="0.25">
      <c r="A407" s="119" t="s">
        <v>390</v>
      </c>
      <c r="B407" s="119" t="s">
        <v>389</v>
      </c>
      <c r="C407" s="119" t="s">
        <v>116</v>
      </c>
      <c r="D407" s="120" t="s">
        <v>1472</v>
      </c>
      <c r="E407" s="120" t="s">
        <v>2153</v>
      </c>
      <c r="F407" s="121" t="s">
        <v>2154</v>
      </c>
      <c r="G407" s="123">
        <v>0</v>
      </c>
      <c r="H407" s="123">
        <v>0</v>
      </c>
      <c r="I407" s="123">
        <v>474</v>
      </c>
      <c r="J407" s="123">
        <v>1729.41</v>
      </c>
      <c r="K407" s="123">
        <v>3000</v>
      </c>
      <c r="L407" s="123">
        <v>201.71</v>
      </c>
      <c r="M407" s="123">
        <v>201.71</v>
      </c>
      <c r="N407" s="123">
        <v>201.71</v>
      </c>
      <c r="O407" s="123">
        <v>0</v>
      </c>
      <c r="P407" s="123">
        <v>0</v>
      </c>
      <c r="Q407" s="123">
        <v>0</v>
      </c>
      <c r="R407" s="123">
        <v>0</v>
      </c>
      <c r="S407" s="123">
        <v>0</v>
      </c>
      <c r="T407" s="123">
        <v>0</v>
      </c>
      <c r="U407" s="123">
        <v>5203.41</v>
      </c>
      <c r="V407" s="123">
        <v>2405.12</v>
      </c>
      <c r="W407" s="123">
        <v>2405.12</v>
      </c>
      <c r="X407" s="123">
        <v>2405.12</v>
      </c>
      <c r="Y407" s="19"/>
      <c r="Z407" s="19"/>
      <c r="AA407" s="19"/>
      <c r="AB407" s="19"/>
      <c r="AC407" s="19"/>
      <c r="AD407" s="19"/>
      <c r="AE407" s="19"/>
      <c r="AF407" s="19"/>
      <c r="AG407" s="19"/>
      <c r="AH407" s="19"/>
      <c r="AI407" s="19"/>
    </row>
    <row r="408" spans="1:35" ht="30" x14ac:dyDescent="0.25">
      <c r="A408" s="119" t="s">
        <v>390</v>
      </c>
      <c r="B408" s="119" t="s">
        <v>389</v>
      </c>
      <c r="C408" s="119" t="s">
        <v>116</v>
      </c>
      <c r="D408" s="120" t="s">
        <v>1472</v>
      </c>
      <c r="E408" s="120" t="s">
        <v>2155</v>
      </c>
      <c r="F408" s="121" t="s">
        <v>2156</v>
      </c>
      <c r="G408" s="123">
        <v>0</v>
      </c>
      <c r="H408" s="123">
        <v>0</v>
      </c>
      <c r="I408" s="123">
        <v>0</v>
      </c>
      <c r="J408" s="123">
        <v>10572.66</v>
      </c>
      <c r="K408" s="123">
        <v>9220.32</v>
      </c>
      <c r="L408" s="123">
        <v>3772.29</v>
      </c>
      <c r="M408" s="123">
        <v>3772.29</v>
      </c>
      <c r="N408" s="123">
        <v>3772.29</v>
      </c>
      <c r="O408" s="123">
        <v>0</v>
      </c>
      <c r="P408" s="123">
        <v>0</v>
      </c>
      <c r="Q408" s="123">
        <v>0</v>
      </c>
      <c r="R408" s="123">
        <v>0</v>
      </c>
      <c r="S408" s="123">
        <v>0</v>
      </c>
      <c r="T408" s="123">
        <v>0</v>
      </c>
      <c r="U408" s="123">
        <v>19792.98</v>
      </c>
      <c r="V408" s="123">
        <v>14344.95</v>
      </c>
      <c r="W408" s="123">
        <v>14344.95</v>
      </c>
      <c r="X408" s="123">
        <v>14344.95</v>
      </c>
      <c r="Y408" s="19"/>
      <c r="Z408" s="19"/>
      <c r="AA408" s="19"/>
      <c r="AB408" s="19"/>
      <c r="AC408" s="19"/>
      <c r="AD408" s="19"/>
      <c r="AE408" s="19"/>
      <c r="AF408" s="19"/>
      <c r="AG408" s="19"/>
      <c r="AH408" s="19"/>
      <c r="AI408" s="19"/>
    </row>
    <row r="409" spans="1:35" ht="30" x14ac:dyDescent="0.25">
      <c r="A409" s="119" t="s">
        <v>390</v>
      </c>
      <c r="B409" s="119" t="s">
        <v>389</v>
      </c>
      <c r="C409" s="119" t="s">
        <v>116</v>
      </c>
      <c r="D409" s="120" t="s">
        <v>1472</v>
      </c>
      <c r="E409" s="120" t="s">
        <v>2157</v>
      </c>
      <c r="F409" s="121" t="s">
        <v>2158</v>
      </c>
      <c r="G409" s="123">
        <v>0</v>
      </c>
      <c r="H409" s="123">
        <v>0</v>
      </c>
      <c r="I409" s="123">
        <v>127045.55</v>
      </c>
      <c r="J409" s="123">
        <v>23894.94</v>
      </c>
      <c r="K409" s="123">
        <v>155555</v>
      </c>
      <c r="L409" s="123">
        <v>0</v>
      </c>
      <c r="M409" s="123">
        <v>0</v>
      </c>
      <c r="N409" s="123">
        <v>0</v>
      </c>
      <c r="O409" s="123">
        <v>0</v>
      </c>
      <c r="P409" s="123">
        <v>0</v>
      </c>
      <c r="Q409" s="123">
        <v>0</v>
      </c>
      <c r="R409" s="123">
        <v>0</v>
      </c>
      <c r="S409" s="123">
        <v>0</v>
      </c>
      <c r="T409" s="123">
        <v>0</v>
      </c>
      <c r="U409" s="123">
        <v>306495.49</v>
      </c>
      <c r="V409" s="123">
        <v>150940.49</v>
      </c>
      <c r="W409" s="123">
        <v>150940.49</v>
      </c>
      <c r="X409" s="123">
        <v>150940.49</v>
      </c>
      <c r="Y409" s="19"/>
      <c r="Z409" s="19"/>
      <c r="AA409" s="19"/>
      <c r="AB409" s="19"/>
      <c r="AC409" s="19"/>
      <c r="AD409" s="19"/>
      <c r="AE409" s="19"/>
      <c r="AF409" s="19"/>
      <c r="AG409" s="19"/>
      <c r="AH409" s="19"/>
      <c r="AI409" s="19"/>
    </row>
    <row r="410" spans="1:35" ht="30" x14ac:dyDescent="0.25">
      <c r="A410" s="119" t="s">
        <v>390</v>
      </c>
      <c r="B410" s="119" t="s">
        <v>389</v>
      </c>
      <c r="C410" s="119" t="s">
        <v>116</v>
      </c>
      <c r="D410" s="120" t="s">
        <v>1472</v>
      </c>
      <c r="E410" s="120" t="s">
        <v>2159</v>
      </c>
      <c r="F410" s="121" t="s">
        <v>2160</v>
      </c>
      <c r="G410" s="123">
        <v>0</v>
      </c>
      <c r="H410" s="123">
        <v>0</v>
      </c>
      <c r="I410" s="123">
        <v>121304.96000000001</v>
      </c>
      <c r="J410" s="123">
        <v>151545.35</v>
      </c>
      <c r="K410" s="123">
        <v>46685</v>
      </c>
      <c r="L410" s="123">
        <v>0</v>
      </c>
      <c r="M410" s="123">
        <v>0</v>
      </c>
      <c r="N410" s="123">
        <v>0</v>
      </c>
      <c r="O410" s="123">
        <v>0</v>
      </c>
      <c r="P410" s="123">
        <v>0</v>
      </c>
      <c r="Q410" s="123">
        <v>0</v>
      </c>
      <c r="R410" s="123">
        <v>0</v>
      </c>
      <c r="S410" s="123">
        <v>0</v>
      </c>
      <c r="T410" s="123">
        <v>0</v>
      </c>
      <c r="U410" s="123">
        <v>319535.31</v>
      </c>
      <c r="V410" s="123">
        <v>272850.31</v>
      </c>
      <c r="W410" s="123">
        <v>272850.31</v>
      </c>
      <c r="X410" s="123">
        <v>272850.31</v>
      </c>
      <c r="Y410" s="19"/>
      <c r="Z410" s="19"/>
      <c r="AA410" s="19"/>
      <c r="AB410" s="19"/>
      <c r="AC410" s="19"/>
      <c r="AD410" s="19"/>
      <c r="AE410" s="19"/>
      <c r="AF410" s="19"/>
      <c r="AG410" s="19"/>
      <c r="AH410" s="19"/>
      <c r="AI410" s="19"/>
    </row>
    <row r="411" spans="1:35" ht="30" x14ac:dyDescent="0.25">
      <c r="A411" s="120" t="s">
        <v>392</v>
      </c>
      <c r="B411" s="120" t="s">
        <v>391</v>
      </c>
      <c r="C411" s="120" t="s">
        <v>126</v>
      </c>
      <c r="D411" s="120" t="s">
        <v>1474</v>
      </c>
      <c r="E411" s="120" t="s">
        <v>2161</v>
      </c>
      <c r="F411" s="121" t="s">
        <v>2162</v>
      </c>
      <c r="G411" s="123">
        <v>0</v>
      </c>
      <c r="H411" s="123">
        <v>0</v>
      </c>
      <c r="I411" s="123">
        <v>34764.57</v>
      </c>
      <c r="J411" s="123">
        <v>39092.379999999997</v>
      </c>
      <c r="K411" s="123">
        <v>0</v>
      </c>
      <c r="L411" s="123">
        <v>0</v>
      </c>
      <c r="M411" s="123">
        <v>0</v>
      </c>
      <c r="N411" s="123">
        <v>0</v>
      </c>
      <c r="O411" s="123">
        <v>0</v>
      </c>
      <c r="P411" s="123">
        <v>0</v>
      </c>
      <c r="Q411" s="123">
        <v>0</v>
      </c>
      <c r="R411" s="123">
        <v>0</v>
      </c>
      <c r="S411" s="123">
        <v>0</v>
      </c>
      <c r="T411" s="123">
        <v>0</v>
      </c>
      <c r="U411" s="123">
        <v>73856.95</v>
      </c>
      <c r="V411" s="123">
        <v>73856.95</v>
      </c>
      <c r="W411" s="123">
        <v>73856.95</v>
      </c>
      <c r="X411" s="123">
        <v>73856.95</v>
      </c>
      <c r="Y411" s="19"/>
      <c r="Z411" s="19"/>
      <c r="AA411" s="19"/>
      <c r="AB411" s="19"/>
      <c r="AC411" s="19"/>
      <c r="AD411" s="19"/>
      <c r="AE411" s="19"/>
      <c r="AF411" s="19"/>
      <c r="AG411" s="19"/>
      <c r="AH411" s="19"/>
      <c r="AI411" s="19"/>
    </row>
    <row r="412" spans="1:35" ht="30" x14ac:dyDescent="0.25">
      <c r="A412" s="120" t="s">
        <v>392</v>
      </c>
      <c r="B412" s="120" t="s">
        <v>391</v>
      </c>
      <c r="C412" s="120" t="s">
        <v>126</v>
      </c>
      <c r="D412" s="120" t="s">
        <v>1474</v>
      </c>
      <c r="E412" s="120" t="s">
        <v>2163</v>
      </c>
      <c r="F412" s="121" t="s">
        <v>2164</v>
      </c>
      <c r="G412" s="123">
        <v>0</v>
      </c>
      <c r="H412" s="123">
        <v>0</v>
      </c>
      <c r="I412" s="123">
        <v>302095.34000000003</v>
      </c>
      <c r="J412" s="123">
        <v>351093.28</v>
      </c>
      <c r="K412" s="123">
        <v>0</v>
      </c>
      <c r="L412" s="123">
        <v>0</v>
      </c>
      <c r="M412" s="123">
        <v>0</v>
      </c>
      <c r="N412" s="123">
        <v>0</v>
      </c>
      <c r="O412" s="123">
        <v>0</v>
      </c>
      <c r="P412" s="123">
        <v>0</v>
      </c>
      <c r="Q412" s="123">
        <v>0</v>
      </c>
      <c r="R412" s="123">
        <v>0</v>
      </c>
      <c r="S412" s="123">
        <v>0</v>
      </c>
      <c r="T412" s="123">
        <v>0</v>
      </c>
      <c r="U412" s="123">
        <v>653188.62</v>
      </c>
      <c r="V412" s="123">
        <v>653188.62</v>
      </c>
      <c r="W412" s="123">
        <v>653188.62</v>
      </c>
      <c r="X412" s="123">
        <v>653188.62</v>
      </c>
      <c r="Y412" s="19"/>
      <c r="Z412" s="19"/>
      <c r="AA412" s="19"/>
      <c r="AB412" s="19"/>
      <c r="AC412" s="19"/>
      <c r="AD412" s="19"/>
      <c r="AE412" s="19"/>
      <c r="AF412" s="19"/>
      <c r="AG412" s="19"/>
      <c r="AH412" s="19"/>
      <c r="AI412" s="19"/>
    </row>
    <row r="413" spans="1:35" ht="30" x14ac:dyDescent="0.25">
      <c r="A413" s="120" t="s">
        <v>392</v>
      </c>
      <c r="B413" s="120" t="s">
        <v>391</v>
      </c>
      <c r="C413" s="120" t="s">
        <v>126</v>
      </c>
      <c r="D413" s="120" t="s">
        <v>1474</v>
      </c>
      <c r="E413" s="120" t="s">
        <v>2165</v>
      </c>
      <c r="F413" s="121" t="s">
        <v>2166</v>
      </c>
      <c r="G413" s="123">
        <v>0</v>
      </c>
      <c r="H413" s="123">
        <v>0</v>
      </c>
      <c r="I413" s="123">
        <v>21599.19</v>
      </c>
      <c r="J413" s="123">
        <v>30516.95</v>
      </c>
      <c r="K413" s="123">
        <v>0</v>
      </c>
      <c r="L413" s="123">
        <v>0</v>
      </c>
      <c r="M413" s="123">
        <v>0</v>
      </c>
      <c r="N413" s="123">
        <v>0</v>
      </c>
      <c r="O413" s="123">
        <v>0</v>
      </c>
      <c r="P413" s="123">
        <v>0</v>
      </c>
      <c r="Q413" s="123">
        <v>0</v>
      </c>
      <c r="R413" s="123">
        <v>0</v>
      </c>
      <c r="S413" s="123">
        <v>0</v>
      </c>
      <c r="T413" s="123">
        <v>0</v>
      </c>
      <c r="U413" s="123">
        <v>52116.14</v>
      </c>
      <c r="V413" s="123">
        <v>52116.14</v>
      </c>
      <c r="W413" s="123">
        <v>52116.14</v>
      </c>
      <c r="X413" s="123">
        <v>52116.14</v>
      </c>
      <c r="Y413" s="19"/>
      <c r="Z413" s="19"/>
      <c r="AA413" s="19"/>
      <c r="AB413" s="19"/>
      <c r="AC413" s="19"/>
      <c r="AD413" s="19"/>
      <c r="AE413" s="19"/>
      <c r="AF413" s="19"/>
      <c r="AG413" s="19"/>
      <c r="AH413" s="19"/>
      <c r="AI413" s="19"/>
    </row>
    <row r="414" spans="1:35" x14ac:dyDescent="0.25">
      <c r="A414" s="120" t="s">
        <v>392</v>
      </c>
      <c r="B414" s="120" t="s">
        <v>391</v>
      </c>
      <c r="C414" s="120" t="s">
        <v>126</v>
      </c>
      <c r="D414" s="120" t="s">
        <v>1474</v>
      </c>
      <c r="E414" s="120" t="s">
        <v>2167</v>
      </c>
      <c r="F414" s="121" t="s">
        <v>2168</v>
      </c>
      <c r="G414" s="123">
        <v>0</v>
      </c>
      <c r="H414" s="123">
        <v>0</v>
      </c>
      <c r="I414" s="123">
        <v>56949.49</v>
      </c>
      <c r="J414" s="123">
        <v>116298.66</v>
      </c>
      <c r="K414" s="123">
        <v>0</v>
      </c>
      <c r="L414" s="123">
        <v>0</v>
      </c>
      <c r="M414" s="123">
        <v>0</v>
      </c>
      <c r="N414" s="123">
        <v>0</v>
      </c>
      <c r="O414" s="123">
        <v>0</v>
      </c>
      <c r="P414" s="123">
        <v>0</v>
      </c>
      <c r="Q414" s="123">
        <v>0</v>
      </c>
      <c r="R414" s="123">
        <v>0</v>
      </c>
      <c r="S414" s="123">
        <v>0</v>
      </c>
      <c r="T414" s="123">
        <v>0</v>
      </c>
      <c r="U414" s="123">
        <v>173248.15</v>
      </c>
      <c r="V414" s="123">
        <v>173248.15</v>
      </c>
      <c r="W414" s="123">
        <v>173248.15</v>
      </c>
      <c r="X414" s="123">
        <v>173248.15</v>
      </c>
      <c r="Y414" s="19"/>
      <c r="Z414" s="19"/>
      <c r="AA414" s="19"/>
      <c r="AB414" s="19"/>
      <c r="AC414" s="19"/>
      <c r="AD414" s="19"/>
      <c r="AE414" s="19"/>
      <c r="AF414" s="19"/>
      <c r="AG414" s="19"/>
      <c r="AH414" s="19"/>
      <c r="AI414" s="19"/>
    </row>
    <row r="415" spans="1:35" ht="30" x14ac:dyDescent="0.25">
      <c r="A415" s="120" t="s">
        <v>392</v>
      </c>
      <c r="B415" s="120" t="s">
        <v>391</v>
      </c>
      <c r="C415" s="120" t="s">
        <v>126</v>
      </c>
      <c r="D415" s="120" t="s">
        <v>1474</v>
      </c>
      <c r="E415" s="120" t="s">
        <v>2169</v>
      </c>
      <c r="F415" s="121" t="s">
        <v>2170</v>
      </c>
      <c r="G415" s="123">
        <v>0</v>
      </c>
      <c r="H415" s="123">
        <v>0</v>
      </c>
      <c r="I415" s="123">
        <v>4096.8900000000003</v>
      </c>
      <c r="J415" s="123">
        <v>13261.79</v>
      </c>
      <c r="K415" s="123">
        <v>10897.16</v>
      </c>
      <c r="L415" s="123">
        <v>2949.87</v>
      </c>
      <c r="M415" s="123">
        <v>2949.87</v>
      </c>
      <c r="N415" s="123">
        <v>2949.87</v>
      </c>
      <c r="O415" s="123">
        <v>0</v>
      </c>
      <c r="P415" s="123">
        <v>0</v>
      </c>
      <c r="Q415" s="123">
        <v>0</v>
      </c>
      <c r="R415" s="123">
        <v>0</v>
      </c>
      <c r="S415" s="123">
        <v>0</v>
      </c>
      <c r="T415" s="123">
        <v>0</v>
      </c>
      <c r="U415" s="123">
        <v>28255.84</v>
      </c>
      <c r="V415" s="123">
        <v>20308.55</v>
      </c>
      <c r="W415" s="123">
        <v>20308.55</v>
      </c>
      <c r="X415" s="123">
        <v>20308.55</v>
      </c>
      <c r="Y415" s="19"/>
      <c r="Z415" s="19"/>
      <c r="AA415" s="19"/>
      <c r="AB415" s="19"/>
      <c r="AC415" s="19"/>
      <c r="AD415" s="19"/>
      <c r="AE415" s="19"/>
      <c r="AF415" s="19"/>
      <c r="AG415" s="19"/>
      <c r="AH415" s="19"/>
      <c r="AI415" s="19"/>
    </row>
    <row r="416" spans="1:35" ht="30" x14ac:dyDescent="0.25">
      <c r="A416" s="119" t="s">
        <v>394</v>
      </c>
      <c r="B416" s="119" t="s">
        <v>393</v>
      </c>
      <c r="C416" s="119" t="s">
        <v>183</v>
      </c>
      <c r="D416" s="120" t="s">
        <v>1476</v>
      </c>
      <c r="E416" s="120" t="s">
        <v>2532</v>
      </c>
      <c r="F416" s="121" t="s">
        <v>2173</v>
      </c>
      <c r="G416" s="123">
        <v>0</v>
      </c>
      <c r="H416" s="123">
        <v>0</v>
      </c>
      <c r="I416" s="123">
        <v>0</v>
      </c>
      <c r="J416" s="123">
        <v>0</v>
      </c>
      <c r="K416" s="123">
        <v>12584</v>
      </c>
      <c r="L416" s="123">
        <v>10400</v>
      </c>
      <c r="M416" s="123">
        <v>0</v>
      </c>
      <c r="N416" s="123">
        <v>0</v>
      </c>
      <c r="O416" s="123">
        <v>0</v>
      </c>
      <c r="P416" s="123">
        <v>0</v>
      </c>
      <c r="Q416" s="123">
        <v>0</v>
      </c>
      <c r="R416" s="123">
        <v>0</v>
      </c>
      <c r="S416" s="123">
        <v>0</v>
      </c>
      <c r="T416" s="123">
        <v>0</v>
      </c>
      <c r="U416" s="123">
        <v>12584</v>
      </c>
      <c r="V416" s="123">
        <v>10400</v>
      </c>
      <c r="W416" s="123">
        <v>0</v>
      </c>
      <c r="X416" s="123">
        <v>0</v>
      </c>
      <c r="Y416" s="19"/>
      <c r="Z416" s="19"/>
      <c r="AA416" s="19"/>
      <c r="AB416" s="19"/>
      <c r="AC416" s="19"/>
      <c r="AD416" s="19"/>
      <c r="AE416" s="19"/>
      <c r="AF416" s="19"/>
      <c r="AG416" s="19"/>
      <c r="AH416" s="19"/>
      <c r="AI416" s="19"/>
    </row>
    <row r="417" spans="1:35" ht="30" x14ac:dyDescent="0.25">
      <c r="A417" s="119" t="s">
        <v>394</v>
      </c>
      <c r="B417" s="119" t="s">
        <v>393</v>
      </c>
      <c r="C417" s="119" t="s">
        <v>183</v>
      </c>
      <c r="D417" s="120" t="s">
        <v>1476</v>
      </c>
      <c r="E417" s="120" t="s">
        <v>2533</v>
      </c>
      <c r="F417" s="121" t="s">
        <v>2176</v>
      </c>
      <c r="G417" s="123">
        <v>0</v>
      </c>
      <c r="H417" s="123">
        <v>0</v>
      </c>
      <c r="I417" s="123">
        <v>0</v>
      </c>
      <c r="J417" s="123">
        <v>0</v>
      </c>
      <c r="K417" s="123">
        <v>462051</v>
      </c>
      <c r="L417" s="123">
        <v>462047.04</v>
      </c>
      <c r="M417" s="123">
        <v>462047.04</v>
      </c>
      <c r="N417" s="123">
        <v>0</v>
      </c>
      <c r="O417" s="123">
        <v>812697.52</v>
      </c>
      <c r="P417" s="123">
        <v>812693.7</v>
      </c>
      <c r="Q417" s="123">
        <v>781436.25</v>
      </c>
      <c r="R417" s="123">
        <v>371251.44</v>
      </c>
      <c r="S417" s="123">
        <v>371237.68</v>
      </c>
      <c r="T417" s="123">
        <v>343230.1</v>
      </c>
      <c r="U417" s="123">
        <v>1645999.96</v>
      </c>
      <c r="V417" s="123">
        <v>1645978.42</v>
      </c>
      <c r="W417" s="123">
        <v>1586713.39</v>
      </c>
      <c r="X417" s="123">
        <v>0</v>
      </c>
      <c r="Y417" s="19"/>
      <c r="Z417" s="19"/>
      <c r="AA417" s="19"/>
      <c r="AB417" s="19"/>
      <c r="AC417" s="19"/>
      <c r="AD417" s="19"/>
      <c r="AE417" s="19"/>
      <c r="AF417" s="19"/>
      <c r="AG417" s="19"/>
      <c r="AH417" s="19"/>
      <c r="AI417" s="19"/>
    </row>
    <row r="418" spans="1:35" ht="30" x14ac:dyDescent="0.25">
      <c r="A418" s="119" t="s">
        <v>394</v>
      </c>
      <c r="B418" s="119" t="s">
        <v>393</v>
      </c>
      <c r="C418" s="119" t="s">
        <v>183</v>
      </c>
      <c r="D418" s="120" t="s">
        <v>1476</v>
      </c>
      <c r="E418" s="120" t="s">
        <v>2171</v>
      </c>
      <c r="F418" s="121" t="s">
        <v>2172</v>
      </c>
      <c r="G418" s="123">
        <v>0</v>
      </c>
      <c r="H418" s="123">
        <v>0</v>
      </c>
      <c r="I418" s="123">
        <v>25953.62</v>
      </c>
      <c r="J418" s="123">
        <v>44712.59</v>
      </c>
      <c r="K418" s="123">
        <v>0</v>
      </c>
      <c r="L418" s="123">
        <v>0</v>
      </c>
      <c r="M418" s="123">
        <v>0</v>
      </c>
      <c r="N418" s="123">
        <v>0</v>
      </c>
      <c r="O418" s="123">
        <v>0</v>
      </c>
      <c r="P418" s="123">
        <v>0</v>
      </c>
      <c r="Q418" s="123">
        <v>0</v>
      </c>
      <c r="R418" s="123">
        <v>0</v>
      </c>
      <c r="S418" s="123">
        <v>0</v>
      </c>
      <c r="T418" s="123">
        <v>0</v>
      </c>
      <c r="U418" s="123">
        <v>70666.210000000006</v>
      </c>
      <c r="V418" s="123">
        <v>70666.210000000006</v>
      </c>
      <c r="W418" s="123">
        <v>70666.210000000006</v>
      </c>
      <c r="X418" s="123">
        <v>70666.210000000006</v>
      </c>
      <c r="Y418" s="19"/>
      <c r="Z418" s="19"/>
      <c r="AA418" s="19"/>
      <c r="AB418" s="19"/>
      <c r="AC418" s="19"/>
      <c r="AD418" s="19"/>
      <c r="AE418" s="19"/>
      <c r="AF418" s="19"/>
      <c r="AG418" s="19"/>
      <c r="AH418" s="19"/>
      <c r="AI418" s="19"/>
    </row>
    <row r="419" spans="1:35" ht="30" x14ac:dyDescent="0.25">
      <c r="A419" s="120" t="s">
        <v>394</v>
      </c>
      <c r="B419" s="120" t="s">
        <v>393</v>
      </c>
      <c r="C419" s="120" t="s">
        <v>183</v>
      </c>
      <c r="D419" s="120" t="s">
        <v>1476</v>
      </c>
      <c r="E419" s="120" t="s">
        <v>2174</v>
      </c>
      <c r="F419" s="121" t="s">
        <v>2175</v>
      </c>
      <c r="G419" s="123">
        <v>0</v>
      </c>
      <c r="H419" s="123">
        <v>0</v>
      </c>
      <c r="I419" s="123">
        <v>0</v>
      </c>
      <c r="J419" s="123">
        <v>16843.2</v>
      </c>
      <c r="K419" s="123">
        <v>0</v>
      </c>
      <c r="L419" s="123">
        <v>0</v>
      </c>
      <c r="M419" s="123">
        <v>0</v>
      </c>
      <c r="N419" s="123">
        <v>0</v>
      </c>
      <c r="O419" s="123">
        <v>0</v>
      </c>
      <c r="P419" s="123">
        <v>0</v>
      </c>
      <c r="Q419" s="123">
        <v>0</v>
      </c>
      <c r="R419" s="123">
        <v>0</v>
      </c>
      <c r="S419" s="123">
        <v>0</v>
      </c>
      <c r="T419" s="123">
        <v>0</v>
      </c>
      <c r="U419" s="123">
        <v>16843.2</v>
      </c>
      <c r="V419" s="123">
        <v>16843.2</v>
      </c>
      <c r="W419" s="123">
        <v>16843.2</v>
      </c>
      <c r="X419" s="123">
        <v>16843.2</v>
      </c>
      <c r="Y419" s="19"/>
      <c r="Z419" s="19"/>
      <c r="AA419" s="19"/>
      <c r="AB419" s="19"/>
      <c r="AC419" s="19"/>
      <c r="AD419" s="19"/>
      <c r="AE419" s="19"/>
      <c r="AF419" s="19"/>
      <c r="AG419" s="19"/>
      <c r="AH419" s="19"/>
      <c r="AI419" s="19"/>
    </row>
    <row r="420" spans="1:35" x14ac:dyDescent="0.25">
      <c r="A420" s="120" t="s">
        <v>394</v>
      </c>
      <c r="B420" s="120" t="s">
        <v>395</v>
      </c>
      <c r="C420" s="120" t="s">
        <v>184</v>
      </c>
      <c r="D420" s="120" t="s">
        <v>1478</v>
      </c>
      <c r="E420" s="120" t="s">
        <v>2177</v>
      </c>
      <c r="F420" s="121" t="s">
        <v>2178</v>
      </c>
      <c r="G420" s="123">
        <v>0</v>
      </c>
      <c r="H420" s="123">
        <v>781954.75</v>
      </c>
      <c r="I420" s="123">
        <v>2697180.32</v>
      </c>
      <c r="J420" s="123">
        <v>3031125.95</v>
      </c>
      <c r="K420" s="123">
        <v>5985042.6699999999</v>
      </c>
      <c r="L420" s="123">
        <v>5400544.0499999998</v>
      </c>
      <c r="M420" s="123">
        <v>4714389.07</v>
      </c>
      <c r="N420" s="123">
        <v>59287.92</v>
      </c>
      <c r="O420" s="123">
        <v>5901100.7400000002</v>
      </c>
      <c r="P420" s="123">
        <v>5316602.12</v>
      </c>
      <c r="Q420" s="123">
        <v>4630447.1500000004</v>
      </c>
      <c r="R420" s="123">
        <v>0</v>
      </c>
      <c r="S420" s="123">
        <v>0</v>
      </c>
      <c r="T420" s="123">
        <v>0</v>
      </c>
      <c r="U420" s="123">
        <v>18396404.43</v>
      </c>
      <c r="V420" s="123">
        <v>17227407.190000001</v>
      </c>
      <c r="W420" s="123">
        <v>15855097.24</v>
      </c>
      <c r="X420" s="123">
        <v>6569548.9400000004</v>
      </c>
      <c r="Y420" s="19"/>
      <c r="Z420" s="19"/>
      <c r="AA420" s="19"/>
      <c r="AB420" s="19"/>
      <c r="AC420" s="19"/>
      <c r="AD420" s="19"/>
      <c r="AE420" s="19"/>
      <c r="AF420" s="19"/>
      <c r="AG420" s="19"/>
      <c r="AH420" s="19"/>
      <c r="AI420" s="19"/>
    </row>
    <row r="421" spans="1:35" ht="30" x14ac:dyDescent="0.25">
      <c r="A421" s="119" t="s">
        <v>394</v>
      </c>
      <c r="B421" s="119" t="s">
        <v>395</v>
      </c>
      <c r="C421" s="119" t="s">
        <v>184</v>
      </c>
      <c r="D421" s="120" t="s">
        <v>1478</v>
      </c>
      <c r="E421" s="120" t="s">
        <v>2179</v>
      </c>
      <c r="F421" s="121" t="s">
        <v>2180</v>
      </c>
      <c r="G421" s="123">
        <v>0</v>
      </c>
      <c r="H421" s="123">
        <v>0</v>
      </c>
      <c r="I421" s="123">
        <v>90.99</v>
      </c>
      <c r="J421" s="123">
        <v>0</v>
      </c>
      <c r="K421" s="123">
        <v>0</v>
      </c>
      <c r="L421" s="123">
        <v>0</v>
      </c>
      <c r="M421" s="123">
        <v>0</v>
      </c>
      <c r="N421" s="123">
        <v>0</v>
      </c>
      <c r="O421" s="123">
        <v>0</v>
      </c>
      <c r="P421" s="123">
        <v>0</v>
      </c>
      <c r="Q421" s="123">
        <v>0</v>
      </c>
      <c r="R421" s="123">
        <v>0</v>
      </c>
      <c r="S421" s="123">
        <v>0</v>
      </c>
      <c r="T421" s="123">
        <v>0</v>
      </c>
      <c r="U421" s="123">
        <v>90.99</v>
      </c>
      <c r="V421" s="123">
        <v>90.99</v>
      </c>
      <c r="W421" s="123">
        <v>90.99</v>
      </c>
      <c r="X421" s="123">
        <v>90.99</v>
      </c>
      <c r="Y421" s="19"/>
      <c r="Z421" s="19"/>
      <c r="AA421" s="19"/>
      <c r="AB421" s="19"/>
      <c r="AC421" s="19"/>
      <c r="AD421" s="19"/>
      <c r="AE421" s="19"/>
      <c r="AF421" s="19"/>
      <c r="AG421" s="19"/>
      <c r="AH421" s="19"/>
      <c r="AI421" s="19"/>
    </row>
    <row r="422" spans="1:35" ht="30" x14ac:dyDescent="0.25">
      <c r="A422" s="119" t="s">
        <v>394</v>
      </c>
      <c r="B422" s="119" t="s">
        <v>395</v>
      </c>
      <c r="C422" s="119" t="s">
        <v>184</v>
      </c>
      <c r="D422" s="120" t="s">
        <v>1478</v>
      </c>
      <c r="E422" s="120" t="s">
        <v>2181</v>
      </c>
      <c r="F422" s="121" t="s">
        <v>2182</v>
      </c>
      <c r="G422" s="123">
        <v>0</v>
      </c>
      <c r="H422" s="123">
        <v>0</v>
      </c>
      <c r="I422" s="123">
        <v>413394.54</v>
      </c>
      <c r="J422" s="123">
        <v>1283082.25</v>
      </c>
      <c r="K422" s="123">
        <v>2896522.8</v>
      </c>
      <c r="L422" s="123">
        <v>2896522.8</v>
      </c>
      <c r="M422" s="123">
        <v>2896522.8</v>
      </c>
      <c r="N422" s="123">
        <v>0</v>
      </c>
      <c r="O422" s="123">
        <v>0</v>
      </c>
      <c r="P422" s="123">
        <v>0</v>
      </c>
      <c r="Q422" s="123">
        <v>0</v>
      </c>
      <c r="R422" s="123">
        <v>0</v>
      </c>
      <c r="S422" s="123">
        <v>0</v>
      </c>
      <c r="T422" s="123">
        <v>0</v>
      </c>
      <c r="U422" s="123">
        <v>4592999.59</v>
      </c>
      <c r="V422" s="123">
        <v>4592999.59</v>
      </c>
      <c r="W422" s="123">
        <v>4592999.59</v>
      </c>
      <c r="X422" s="123">
        <v>1696476.79</v>
      </c>
      <c r="Y422" s="19"/>
      <c r="Z422" s="19"/>
      <c r="AA422" s="19"/>
      <c r="AB422" s="19"/>
      <c r="AC422" s="19"/>
      <c r="AD422" s="19"/>
      <c r="AE422" s="19"/>
      <c r="AF422" s="19"/>
      <c r="AG422" s="19"/>
      <c r="AH422" s="19"/>
      <c r="AI422" s="19"/>
    </row>
    <row r="423" spans="1:35" ht="30" x14ac:dyDescent="0.25">
      <c r="A423" s="119" t="s">
        <v>394</v>
      </c>
      <c r="B423" s="119" t="s">
        <v>395</v>
      </c>
      <c r="C423" s="119" t="s">
        <v>184</v>
      </c>
      <c r="D423" s="120" t="s">
        <v>1478</v>
      </c>
      <c r="E423" s="120" t="s">
        <v>2183</v>
      </c>
      <c r="F423" s="121" t="s">
        <v>2184</v>
      </c>
      <c r="G423" s="123">
        <v>0</v>
      </c>
      <c r="H423" s="123">
        <v>0</v>
      </c>
      <c r="I423" s="123">
        <v>0</v>
      </c>
      <c r="J423" s="123">
        <v>0</v>
      </c>
      <c r="K423" s="123">
        <v>511344.31</v>
      </c>
      <c r="L423" s="123">
        <v>511344.31</v>
      </c>
      <c r="M423" s="123">
        <v>511344.31</v>
      </c>
      <c r="N423" s="123">
        <v>0</v>
      </c>
      <c r="O423" s="123">
        <v>0</v>
      </c>
      <c r="P423" s="123">
        <v>0</v>
      </c>
      <c r="Q423" s="123">
        <v>0</v>
      </c>
      <c r="R423" s="123">
        <v>0</v>
      </c>
      <c r="S423" s="123">
        <v>0</v>
      </c>
      <c r="T423" s="123">
        <v>0</v>
      </c>
      <c r="U423" s="123">
        <v>511344.31</v>
      </c>
      <c r="V423" s="123">
        <v>511344.31</v>
      </c>
      <c r="W423" s="123">
        <v>511344.31</v>
      </c>
      <c r="X423" s="123">
        <v>0</v>
      </c>
      <c r="Y423" s="19"/>
      <c r="Z423" s="19"/>
      <c r="AA423" s="19"/>
      <c r="AB423" s="19"/>
      <c r="AC423" s="19"/>
      <c r="AD423" s="19"/>
      <c r="AE423" s="19"/>
      <c r="AF423" s="19"/>
      <c r="AG423" s="19"/>
      <c r="AH423" s="19"/>
      <c r="AI423" s="19"/>
    </row>
    <row r="424" spans="1:35" ht="30" x14ac:dyDescent="0.25">
      <c r="A424" s="119" t="s">
        <v>394</v>
      </c>
      <c r="B424" s="119" t="s">
        <v>395</v>
      </c>
      <c r="C424" s="119" t="s">
        <v>184</v>
      </c>
      <c r="D424" s="120" t="s">
        <v>1478</v>
      </c>
      <c r="E424" s="120" t="s">
        <v>2185</v>
      </c>
      <c r="F424" s="121" t="s">
        <v>2186</v>
      </c>
      <c r="G424" s="123">
        <v>0</v>
      </c>
      <c r="H424" s="123">
        <v>0</v>
      </c>
      <c r="I424" s="123">
        <v>520896.61</v>
      </c>
      <c r="J424" s="123">
        <v>568737.86</v>
      </c>
      <c r="K424" s="123">
        <v>564582.61</v>
      </c>
      <c r="L424" s="123">
        <v>564582.61</v>
      </c>
      <c r="M424" s="123">
        <v>564582.61</v>
      </c>
      <c r="N424" s="123">
        <v>0</v>
      </c>
      <c r="O424" s="123">
        <v>200000</v>
      </c>
      <c r="P424" s="123">
        <v>0</v>
      </c>
      <c r="Q424" s="123">
        <v>0</v>
      </c>
      <c r="R424" s="123">
        <v>0</v>
      </c>
      <c r="S424" s="123">
        <v>0</v>
      </c>
      <c r="T424" s="123">
        <v>0</v>
      </c>
      <c r="U424" s="123">
        <v>1854217.08</v>
      </c>
      <c r="V424" s="123">
        <v>1654217.08</v>
      </c>
      <c r="W424" s="123">
        <v>1654217.08</v>
      </c>
      <c r="X424" s="123">
        <v>1089634.47</v>
      </c>
      <c r="Y424" s="19"/>
      <c r="Z424" s="19"/>
      <c r="AA424" s="19"/>
      <c r="AB424" s="19"/>
      <c r="AC424" s="19"/>
      <c r="AD424" s="19"/>
      <c r="AE424" s="19"/>
      <c r="AF424" s="19"/>
      <c r="AG424" s="19"/>
      <c r="AH424" s="19"/>
      <c r="AI424" s="19"/>
    </row>
    <row r="425" spans="1:35" x14ac:dyDescent="0.25">
      <c r="A425" s="119" t="s">
        <v>397</v>
      </c>
      <c r="B425" s="119" t="s">
        <v>396</v>
      </c>
      <c r="C425" s="119" t="s">
        <v>124</v>
      </c>
      <c r="D425" s="120" t="s">
        <v>1480</v>
      </c>
      <c r="E425" s="120" t="s">
        <v>2187</v>
      </c>
      <c r="F425" s="121" t="s">
        <v>2188</v>
      </c>
      <c r="G425" s="123">
        <v>0</v>
      </c>
      <c r="H425" s="123">
        <v>31402.54</v>
      </c>
      <c r="I425" s="123">
        <v>67313.98</v>
      </c>
      <c r="J425" s="123">
        <v>0</v>
      </c>
      <c r="K425" s="123">
        <v>10</v>
      </c>
      <c r="L425" s="123">
        <v>0</v>
      </c>
      <c r="M425" s="123">
        <v>0</v>
      </c>
      <c r="N425" s="123">
        <v>0</v>
      </c>
      <c r="O425" s="123">
        <v>0</v>
      </c>
      <c r="P425" s="123">
        <v>0</v>
      </c>
      <c r="Q425" s="123">
        <v>0</v>
      </c>
      <c r="R425" s="123">
        <v>0</v>
      </c>
      <c r="S425" s="123">
        <v>0</v>
      </c>
      <c r="T425" s="123">
        <v>0</v>
      </c>
      <c r="U425" s="123">
        <v>98726.52</v>
      </c>
      <c r="V425" s="123">
        <v>98716.52</v>
      </c>
      <c r="W425" s="123">
        <v>98716.52</v>
      </c>
      <c r="X425" s="123">
        <v>98716.52</v>
      </c>
      <c r="Y425" s="19"/>
      <c r="Z425" s="19"/>
      <c r="AA425" s="19"/>
      <c r="AB425" s="19"/>
      <c r="AC425" s="19"/>
      <c r="AD425" s="19"/>
      <c r="AE425" s="19"/>
      <c r="AF425" s="19"/>
      <c r="AG425" s="19"/>
      <c r="AH425" s="19"/>
      <c r="AI425" s="19"/>
    </row>
    <row r="426" spans="1:35" ht="30" x14ac:dyDescent="0.25">
      <c r="A426" s="119" t="s">
        <v>397</v>
      </c>
      <c r="B426" s="119" t="s">
        <v>396</v>
      </c>
      <c r="C426" s="119" t="s">
        <v>124</v>
      </c>
      <c r="D426" s="120" t="s">
        <v>1480</v>
      </c>
      <c r="E426" s="120" t="s">
        <v>2189</v>
      </c>
      <c r="F426" s="121" t="s">
        <v>2190</v>
      </c>
      <c r="G426" s="123">
        <v>0</v>
      </c>
      <c r="H426" s="123">
        <v>0</v>
      </c>
      <c r="I426" s="123">
        <v>961299.02</v>
      </c>
      <c r="J426" s="123">
        <v>377776.52</v>
      </c>
      <c r="K426" s="123">
        <v>250137.94</v>
      </c>
      <c r="L426" s="123">
        <v>250137.94</v>
      </c>
      <c r="M426" s="123">
        <v>250137.94</v>
      </c>
      <c r="N426" s="123">
        <v>101465.76</v>
      </c>
      <c r="O426" s="123">
        <v>0</v>
      </c>
      <c r="P426" s="123">
        <v>0</v>
      </c>
      <c r="Q426" s="123">
        <v>0</v>
      </c>
      <c r="R426" s="123">
        <v>0</v>
      </c>
      <c r="S426" s="123">
        <v>0</v>
      </c>
      <c r="T426" s="123">
        <v>0</v>
      </c>
      <c r="U426" s="123">
        <v>1589213.48</v>
      </c>
      <c r="V426" s="123">
        <v>1589213.48</v>
      </c>
      <c r="W426" s="123">
        <v>1589213.48</v>
      </c>
      <c r="X426" s="123">
        <v>1440541.3</v>
      </c>
      <c r="Y426" s="19"/>
      <c r="Z426" s="19"/>
      <c r="AA426" s="19"/>
      <c r="AB426" s="19"/>
      <c r="AC426" s="19"/>
      <c r="AD426" s="19"/>
      <c r="AE426" s="19"/>
      <c r="AF426" s="19"/>
      <c r="AG426" s="19"/>
      <c r="AH426" s="19"/>
      <c r="AI426" s="19"/>
    </row>
    <row r="427" spans="1:35" ht="30" x14ac:dyDescent="0.25">
      <c r="A427" s="120" t="s">
        <v>397</v>
      </c>
      <c r="B427" s="120" t="s">
        <v>396</v>
      </c>
      <c r="C427" s="120" t="s">
        <v>124</v>
      </c>
      <c r="D427" s="120" t="s">
        <v>1480</v>
      </c>
      <c r="E427" s="120" t="s">
        <v>2191</v>
      </c>
      <c r="F427" s="121" t="s">
        <v>2192</v>
      </c>
      <c r="G427" s="123">
        <v>0</v>
      </c>
      <c r="H427" s="123">
        <v>0</v>
      </c>
      <c r="I427" s="123">
        <v>543986.22</v>
      </c>
      <c r="J427" s="123">
        <v>3838067.32</v>
      </c>
      <c r="K427" s="123">
        <v>2688755.07</v>
      </c>
      <c r="L427" s="123">
        <v>2688755.07</v>
      </c>
      <c r="M427" s="123">
        <v>1885923.78</v>
      </c>
      <c r="N427" s="123">
        <v>1853564.02</v>
      </c>
      <c r="O427" s="123">
        <v>0</v>
      </c>
      <c r="P427" s="123">
        <v>0</v>
      </c>
      <c r="Q427" s="123">
        <v>0</v>
      </c>
      <c r="R427" s="123">
        <v>0</v>
      </c>
      <c r="S427" s="123">
        <v>0</v>
      </c>
      <c r="T427" s="123">
        <v>0</v>
      </c>
      <c r="U427" s="123">
        <v>7070808.6100000003</v>
      </c>
      <c r="V427" s="123">
        <v>7070808.6100000003</v>
      </c>
      <c r="W427" s="123">
        <v>6267977.3200000003</v>
      </c>
      <c r="X427" s="123">
        <v>6235617.5599999996</v>
      </c>
      <c r="Y427" s="19"/>
      <c r="Z427" s="19"/>
      <c r="AA427" s="19"/>
      <c r="AB427" s="19"/>
      <c r="AC427" s="19"/>
      <c r="AD427" s="19"/>
      <c r="AE427" s="19"/>
      <c r="AF427" s="19"/>
      <c r="AG427" s="19"/>
      <c r="AH427" s="19"/>
      <c r="AI427" s="19"/>
    </row>
    <row r="428" spans="1:35" ht="30" x14ac:dyDescent="0.25">
      <c r="A428" s="119" t="s">
        <v>399</v>
      </c>
      <c r="B428" s="119" t="s">
        <v>398</v>
      </c>
      <c r="C428" s="119" t="s">
        <v>2407</v>
      </c>
      <c r="D428" s="120" t="s">
        <v>1482</v>
      </c>
      <c r="E428" s="120" t="s">
        <v>2193</v>
      </c>
      <c r="F428" s="121" t="s">
        <v>2194</v>
      </c>
      <c r="G428" s="123">
        <v>0</v>
      </c>
      <c r="H428" s="123">
        <v>48211.51</v>
      </c>
      <c r="I428" s="123">
        <v>785949.73</v>
      </c>
      <c r="J428" s="123">
        <v>332021.7</v>
      </c>
      <c r="K428" s="123">
        <v>158636.6</v>
      </c>
      <c r="L428" s="123">
        <v>158636.6</v>
      </c>
      <c r="M428" s="123">
        <v>158636.6</v>
      </c>
      <c r="N428" s="123">
        <v>156268.46</v>
      </c>
      <c r="O428" s="123">
        <v>0</v>
      </c>
      <c r="P428" s="123">
        <v>0</v>
      </c>
      <c r="Q428" s="123">
        <v>0</v>
      </c>
      <c r="R428" s="123">
        <v>0</v>
      </c>
      <c r="S428" s="123">
        <v>0</v>
      </c>
      <c r="T428" s="123">
        <v>0</v>
      </c>
      <c r="U428" s="123">
        <v>1324819.54</v>
      </c>
      <c r="V428" s="123">
        <v>1324819.54</v>
      </c>
      <c r="W428" s="123">
        <v>1324819.54</v>
      </c>
      <c r="X428" s="123">
        <v>1322451.3999999999</v>
      </c>
      <c r="Y428" s="19"/>
      <c r="Z428" s="19"/>
      <c r="AA428" s="19"/>
      <c r="AB428" s="19"/>
      <c r="AC428" s="19"/>
      <c r="AD428" s="19"/>
      <c r="AE428" s="19"/>
      <c r="AF428" s="19"/>
      <c r="AG428" s="19"/>
      <c r="AH428" s="19"/>
      <c r="AI428" s="19"/>
    </row>
    <row r="429" spans="1:35" ht="30" x14ac:dyDescent="0.25">
      <c r="A429" s="119" t="s">
        <v>399</v>
      </c>
      <c r="B429" s="119" t="s">
        <v>398</v>
      </c>
      <c r="C429" s="119" t="s">
        <v>2407</v>
      </c>
      <c r="D429" s="120" t="s">
        <v>1482</v>
      </c>
      <c r="E429" s="120" t="s">
        <v>2195</v>
      </c>
      <c r="F429" s="121" t="s">
        <v>2196</v>
      </c>
      <c r="G429" s="123">
        <v>0</v>
      </c>
      <c r="H429" s="123">
        <v>0</v>
      </c>
      <c r="I429" s="123">
        <v>0</v>
      </c>
      <c r="J429" s="123">
        <v>0.01</v>
      </c>
      <c r="K429" s="123">
        <v>0</v>
      </c>
      <c r="L429" s="123">
        <v>0</v>
      </c>
      <c r="M429" s="123">
        <v>0</v>
      </c>
      <c r="N429" s="123">
        <v>0</v>
      </c>
      <c r="O429" s="123">
        <v>0</v>
      </c>
      <c r="P429" s="123">
        <v>0</v>
      </c>
      <c r="Q429" s="123">
        <v>0</v>
      </c>
      <c r="R429" s="123">
        <v>0</v>
      </c>
      <c r="S429" s="123">
        <v>0</v>
      </c>
      <c r="T429" s="123">
        <v>0</v>
      </c>
      <c r="U429" s="123">
        <v>0.01</v>
      </c>
      <c r="V429" s="123">
        <v>0.01</v>
      </c>
      <c r="W429" s="123">
        <v>0.01</v>
      </c>
      <c r="X429" s="123">
        <v>0.01</v>
      </c>
      <c r="Y429" s="19"/>
      <c r="Z429" s="19"/>
      <c r="AA429" s="19"/>
      <c r="AB429" s="19"/>
      <c r="AC429" s="19"/>
      <c r="AD429" s="19"/>
      <c r="AE429" s="19"/>
      <c r="AF429" s="19"/>
      <c r="AG429" s="19"/>
      <c r="AH429" s="19"/>
      <c r="AI429" s="19"/>
    </row>
    <row r="430" spans="1:35" ht="30" x14ac:dyDescent="0.25">
      <c r="A430" s="119" t="s">
        <v>399</v>
      </c>
      <c r="B430" s="119" t="s">
        <v>398</v>
      </c>
      <c r="C430" s="119" t="s">
        <v>2407</v>
      </c>
      <c r="D430" s="120" t="s">
        <v>1484</v>
      </c>
      <c r="E430" s="120" t="s">
        <v>2197</v>
      </c>
      <c r="F430" s="121" t="s">
        <v>2198</v>
      </c>
      <c r="G430" s="123">
        <v>0</v>
      </c>
      <c r="H430" s="123">
        <v>17576.599999999999</v>
      </c>
      <c r="I430" s="123">
        <v>34339.800000000003</v>
      </c>
      <c r="J430" s="123">
        <v>0</v>
      </c>
      <c r="K430" s="123">
        <v>0</v>
      </c>
      <c r="L430" s="123">
        <v>0</v>
      </c>
      <c r="M430" s="123">
        <v>0</v>
      </c>
      <c r="N430" s="123">
        <v>0</v>
      </c>
      <c r="O430" s="123">
        <v>0</v>
      </c>
      <c r="P430" s="123">
        <v>0</v>
      </c>
      <c r="Q430" s="123">
        <v>0</v>
      </c>
      <c r="R430" s="123">
        <v>0</v>
      </c>
      <c r="S430" s="123">
        <v>0</v>
      </c>
      <c r="T430" s="123">
        <v>0</v>
      </c>
      <c r="U430" s="123">
        <v>51916.4</v>
      </c>
      <c r="V430" s="123">
        <v>51916.4</v>
      </c>
      <c r="W430" s="123">
        <v>51916.4</v>
      </c>
      <c r="X430" s="123">
        <v>51916.4</v>
      </c>
      <c r="Y430" s="19"/>
      <c r="Z430" s="19"/>
      <c r="AA430" s="19"/>
      <c r="AB430" s="19"/>
      <c r="AC430" s="19"/>
      <c r="AD430" s="19"/>
      <c r="AE430" s="19"/>
      <c r="AF430" s="19"/>
      <c r="AG430" s="19"/>
      <c r="AH430" s="19"/>
      <c r="AI430" s="19"/>
    </row>
    <row r="431" spans="1:35" ht="30" x14ac:dyDescent="0.25">
      <c r="A431" s="119" t="s">
        <v>399</v>
      </c>
      <c r="B431" s="119" t="s">
        <v>400</v>
      </c>
      <c r="C431" s="119" t="s">
        <v>106</v>
      </c>
      <c r="D431" s="120" t="s">
        <v>1485</v>
      </c>
      <c r="E431" s="120" t="s">
        <v>2199</v>
      </c>
      <c r="F431" s="121" t="s">
        <v>2200</v>
      </c>
      <c r="G431" s="123">
        <v>0</v>
      </c>
      <c r="H431" s="123">
        <v>0</v>
      </c>
      <c r="I431" s="123">
        <v>51424.26</v>
      </c>
      <c r="J431" s="123">
        <v>72206.34</v>
      </c>
      <c r="K431" s="123">
        <v>0</v>
      </c>
      <c r="L431" s="123">
        <v>0</v>
      </c>
      <c r="M431" s="123">
        <v>0</v>
      </c>
      <c r="N431" s="123">
        <v>0</v>
      </c>
      <c r="O431" s="123">
        <v>0</v>
      </c>
      <c r="P431" s="123">
        <v>0</v>
      </c>
      <c r="Q431" s="123">
        <v>0</v>
      </c>
      <c r="R431" s="123">
        <v>0</v>
      </c>
      <c r="S431" s="123">
        <v>0</v>
      </c>
      <c r="T431" s="123">
        <v>0</v>
      </c>
      <c r="U431" s="123">
        <v>0</v>
      </c>
      <c r="V431" s="123">
        <v>0</v>
      </c>
      <c r="W431" s="123">
        <v>0</v>
      </c>
      <c r="X431" s="123">
        <v>0</v>
      </c>
      <c r="Y431" s="19"/>
      <c r="Z431" s="19"/>
      <c r="AA431" s="19"/>
      <c r="AB431" s="19"/>
      <c r="AC431" s="19"/>
      <c r="AD431" s="19"/>
      <c r="AE431" s="19"/>
      <c r="AF431" s="19"/>
      <c r="AG431" s="19"/>
      <c r="AH431" s="19"/>
      <c r="AI431" s="19"/>
    </row>
    <row r="432" spans="1:35" ht="30" x14ac:dyDescent="0.25">
      <c r="A432" s="119" t="s">
        <v>399</v>
      </c>
      <c r="B432" s="119" t="s">
        <v>400</v>
      </c>
      <c r="C432" s="119" t="s">
        <v>106</v>
      </c>
      <c r="D432" s="120" t="s">
        <v>1485</v>
      </c>
      <c r="E432" s="120" t="s">
        <v>2201</v>
      </c>
      <c r="F432" s="121" t="s">
        <v>2202</v>
      </c>
      <c r="G432" s="123">
        <v>0</v>
      </c>
      <c r="H432" s="123">
        <v>0</v>
      </c>
      <c r="I432" s="123">
        <v>3731.63</v>
      </c>
      <c r="J432" s="123">
        <v>105795.92</v>
      </c>
      <c r="K432" s="123">
        <v>0</v>
      </c>
      <c r="L432" s="123">
        <v>0</v>
      </c>
      <c r="M432" s="123">
        <v>0</v>
      </c>
      <c r="N432" s="123">
        <v>0</v>
      </c>
      <c r="O432" s="123">
        <v>0</v>
      </c>
      <c r="P432" s="123">
        <v>0</v>
      </c>
      <c r="Q432" s="123">
        <v>0</v>
      </c>
      <c r="R432" s="123">
        <v>0</v>
      </c>
      <c r="S432" s="123">
        <v>0</v>
      </c>
      <c r="T432" s="123">
        <v>0</v>
      </c>
      <c r="U432" s="123">
        <v>0</v>
      </c>
      <c r="V432" s="123">
        <v>0</v>
      </c>
      <c r="W432" s="123">
        <v>0</v>
      </c>
      <c r="X432" s="123">
        <v>0</v>
      </c>
      <c r="Y432" s="19"/>
      <c r="Z432" s="19"/>
      <c r="AA432" s="19"/>
      <c r="AB432" s="19"/>
      <c r="AC432" s="19"/>
      <c r="AD432" s="19"/>
      <c r="AE432" s="19"/>
      <c r="AF432" s="19"/>
      <c r="AG432" s="19"/>
      <c r="AH432" s="19"/>
      <c r="AI432" s="19"/>
    </row>
    <row r="433" spans="1:35" x14ac:dyDescent="0.25">
      <c r="A433" s="119" t="s">
        <v>399</v>
      </c>
      <c r="B433" s="119" t="s">
        <v>400</v>
      </c>
      <c r="C433" s="119" t="s">
        <v>106</v>
      </c>
      <c r="D433" s="120" t="s">
        <v>1485</v>
      </c>
      <c r="E433" s="120" t="s">
        <v>2203</v>
      </c>
      <c r="F433" s="121" t="s">
        <v>2204</v>
      </c>
      <c r="G433" s="123">
        <v>0</v>
      </c>
      <c r="H433" s="123">
        <v>0</v>
      </c>
      <c r="I433" s="123">
        <v>225209.44</v>
      </c>
      <c r="J433" s="123">
        <v>1119891.47</v>
      </c>
      <c r="K433" s="123">
        <v>0</v>
      </c>
      <c r="L433" s="123">
        <v>0</v>
      </c>
      <c r="M433" s="123">
        <v>0</v>
      </c>
      <c r="N433" s="123">
        <v>0</v>
      </c>
      <c r="O433" s="123">
        <v>0</v>
      </c>
      <c r="P433" s="123">
        <v>0</v>
      </c>
      <c r="Q433" s="123">
        <v>0</v>
      </c>
      <c r="R433" s="123">
        <v>0</v>
      </c>
      <c r="S433" s="123">
        <v>0</v>
      </c>
      <c r="T433" s="123">
        <v>0</v>
      </c>
      <c r="U433" s="123">
        <v>0</v>
      </c>
      <c r="V433" s="123">
        <v>0</v>
      </c>
      <c r="W433" s="123">
        <v>0</v>
      </c>
      <c r="X433" s="123">
        <v>0</v>
      </c>
      <c r="Y433" s="19"/>
      <c r="Z433" s="19"/>
      <c r="AA433" s="19"/>
      <c r="AB433" s="19"/>
      <c r="AC433" s="19"/>
      <c r="AD433" s="19"/>
      <c r="AE433" s="19"/>
      <c r="AF433" s="19"/>
      <c r="AG433" s="19"/>
      <c r="AH433" s="19"/>
      <c r="AI433" s="19"/>
    </row>
    <row r="434" spans="1:35" x14ac:dyDescent="0.25">
      <c r="A434" s="119" t="s">
        <v>399</v>
      </c>
      <c r="B434" s="119" t="s">
        <v>400</v>
      </c>
      <c r="C434" s="119" t="s">
        <v>106</v>
      </c>
      <c r="D434" s="120" t="s">
        <v>1485</v>
      </c>
      <c r="E434" s="120" t="s">
        <v>2205</v>
      </c>
      <c r="F434" s="121" t="s">
        <v>2206</v>
      </c>
      <c r="G434" s="123">
        <v>0</v>
      </c>
      <c r="H434" s="123">
        <v>0</v>
      </c>
      <c r="I434" s="123">
        <v>0</v>
      </c>
      <c r="J434" s="123">
        <v>3255.73</v>
      </c>
      <c r="K434" s="123">
        <v>0</v>
      </c>
      <c r="L434" s="123">
        <v>0</v>
      </c>
      <c r="M434" s="123">
        <v>0</v>
      </c>
      <c r="N434" s="123">
        <v>0</v>
      </c>
      <c r="O434" s="123">
        <v>0</v>
      </c>
      <c r="P434" s="123">
        <v>0</v>
      </c>
      <c r="Q434" s="123">
        <v>0</v>
      </c>
      <c r="R434" s="123">
        <v>0</v>
      </c>
      <c r="S434" s="123">
        <v>0</v>
      </c>
      <c r="T434" s="123">
        <v>0</v>
      </c>
      <c r="U434" s="123">
        <v>0</v>
      </c>
      <c r="V434" s="123">
        <v>0</v>
      </c>
      <c r="W434" s="123">
        <v>0</v>
      </c>
      <c r="X434" s="123">
        <v>0</v>
      </c>
      <c r="Y434" s="19"/>
      <c r="Z434" s="19"/>
      <c r="AA434" s="19"/>
      <c r="AB434" s="19"/>
      <c r="AC434" s="19"/>
      <c r="AD434" s="19"/>
      <c r="AE434" s="19"/>
      <c r="AF434" s="19"/>
      <c r="AG434" s="19"/>
      <c r="AH434" s="19"/>
      <c r="AI434" s="19"/>
    </row>
    <row r="435" spans="1:35" ht="30" x14ac:dyDescent="0.25">
      <c r="A435" s="119" t="s">
        <v>399</v>
      </c>
      <c r="B435" s="119" t="s">
        <v>400</v>
      </c>
      <c r="C435" s="119" t="s">
        <v>106</v>
      </c>
      <c r="D435" s="120" t="s">
        <v>1485</v>
      </c>
      <c r="E435" s="120" t="s">
        <v>2534</v>
      </c>
      <c r="F435" s="121" t="s">
        <v>2200</v>
      </c>
      <c r="G435" s="123">
        <v>0</v>
      </c>
      <c r="H435" s="123">
        <v>0</v>
      </c>
      <c r="I435" s="123">
        <v>0</v>
      </c>
      <c r="J435" s="123">
        <v>0</v>
      </c>
      <c r="K435" s="123">
        <v>80500</v>
      </c>
      <c r="L435" s="123">
        <v>77453.440000000002</v>
      </c>
      <c r="M435" s="123">
        <v>77453.440000000002</v>
      </c>
      <c r="N435" s="123">
        <v>21270.34</v>
      </c>
      <c r="O435" s="123">
        <v>0</v>
      </c>
      <c r="P435" s="123">
        <v>0</v>
      </c>
      <c r="Q435" s="123">
        <v>0</v>
      </c>
      <c r="R435" s="123">
        <v>0</v>
      </c>
      <c r="S435" s="123">
        <v>0</v>
      </c>
      <c r="T435" s="123">
        <v>0</v>
      </c>
      <c r="U435" s="123">
        <v>204130.6</v>
      </c>
      <c r="V435" s="123">
        <v>201084.04</v>
      </c>
      <c r="W435" s="123">
        <v>201084.04</v>
      </c>
      <c r="X435" s="123">
        <v>144900.94</v>
      </c>
      <c r="Y435" s="19"/>
      <c r="Z435" s="19"/>
      <c r="AA435" s="19"/>
      <c r="AB435" s="19"/>
      <c r="AC435" s="19"/>
      <c r="AD435" s="19"/>
      <c r="AE435" s="19"/>
      <c r="AF435" s="19"/>
      <c r="AG435" s="19"/>
      <c r="AH435" s="19"/>
      <c r="AI435" s="19"/>
    </row>
    <row r="436" spans="1:35" ht="30" x14ac:dyDescent="0.25">
      <c r="A436" s="119" t="s">
        <v>399</v>
      </c>
      <c r="B436" s="119" t="s">
        <v>400</v>
      </c>
      <c r="C436" s="119" t="s">
        <v>106</v>
      </c>
      <c r="D436" s="120" t="s">
        <v>1485</v>
      </c>
      <c r="E436" s="120" t="s">
        <v>2535</v>
      </c>
      <c r="F436" s="121" t="s">
        <v>2202</v>
      </c>
      <c r="G436" s="123">
        <v>0</v>
      </c>
      <c r="H436" s="123">
        <v>0</v>
      </c>
      <c r="I436" s="123">
        <v>0</v>
      </c>
      <c r="J436" s="123">
        <v>0</v>
      </c>
      <c r="K436" s="123">
        <v>108141</v>
      </c>
      <c r="L436" s="123">
        <v>52948.88</v>
      </c>
      <c r="M436" s="123">
        <v>52948.88</v>
      </c>
      <c r="N436" s="123">
        <v>0</v>
      </c>
      <c r="O436" s="123">
        <v>0</v>
      </c>
      <c r="P436" s="123">
        <v>0</v>
      </c>
      <c r="Q436" s="123">
        <v>0</v>
      </c>
      <c r="R436" s="123">
        <v>0</v>
      </c>
      <c r="S436" s="123">
        <v>0</v>
      </c>
      <c r="T436" s="123">
        <v>0</v>
      </c>
      <c r="U436" s="123">
        <v>217668.55</v>
      </c>
      <c r="V436" s="123">
        <v>162476.43</v>
      </c>
      <c r="W436" s="123">
        <v>162476.43</v>
      </c>
      <c r="X436" s="123">
        <v>109527.55</v>
      </c>
      <c r="Y436" s="19"/>
      <c r="Z436" s="19"/>
      <c r="AA436" s="19"/>
      <c r="AB436" s="19"/>
      <c r="AC436" s="19"/>
      <c r="AD436" s="19"/>
      <c r="AE436" s="19"/>
      <c r="AF436" s="19"/>
      <c r="AG436" s="19"/>
      <c r="AH436" s="19"/>
      <c r="AI436" s="19"/>
    </row>
    <row r="437" spans="1:35" x14ac:dyDescent="0.25">
      <c r="A437" s="120" t="s">
        <v>399</v>
      </c>
      <c r="B437" s="120" t="s">
        <v>400</v>
      </c>
      <c r="C437" s="120" t="s">
        <v>106</v>
      </c>
      <c r="D437" s="120" t="s">
        <v>1485</v>
      </c>
      <c r="E437" s="120" t="s">
        <v>2536</v>
      </c>
      <c r="F437" s="121" t="s">
        <v>2204</v>
      </c>
      <c r="G437" s="123">
        <v>0</v>
      </c>
      <c r="H437" s="123">
        <v>0</v>
      </c>
      <c r="I437" s="123">
        <v>0</v>
      </c>
      <c r="J437" s="123">
        <v>0</v>
      </c>
      <c r="K437" s="123">
        <v>641567</v>
      </c>
      <c r="L437" s="123">
        <v>641566.52</v>
      </c>
      <c r="M437" s="123">
        <v>641566.51</v>
      </c>
      <c r="N437" s="123">
        <v>0</v>
      </c>
      <c r="O437" s="123">
        <v>0</v>
      </c>
      <c r="P437" s="123">
        <v>0</v>
      </c>
      <c r="Q437" s="123">
        <v>0</v>
      </c>
      <c r="R437" s="123">
        <v>0</v>
      </c>
      <c r="S437" s="123">
        <v>0</v>
      </c>
      <c r="T437" s="123">
        <v>0</v>
      </c>
      <c r="U437" s="123">
        <v>1986667.91</v>
      </c>
      <c r="V437" s="123">
        <v>1986667.43</v>
      </c>
      <c r="W437" s="123">
        <v>1986667.42</v>
      </c>
      <c r="X437" s="123">
        <v>1345100.91</v>
      </c>
      <c r="Y437" s="19"/>
      <c r="Z437" s="19"/>
      <c r="AA437" s="19"/>
      <c r="AB437" s="19"/>
      <c r="AC437" s="19"/>
      <c r="AD437" s="19"/>
      <c r="AE437" s="19"/>
      <c r="AF437" s="19"/>
      <c r="AG437" s="19"/>
      <c r="AH437" s="19"/>
      <c r="AI437" s="19"/>
    </row>
    <row r="438" spans="1:35" x14ac:dyDescent="0.25">
      <c r="A438" s="119" t="s">
        <v>399</v>
      </c>
      <c r="B438" s="119" t="s">
        <v>400</v>
      </c>
      <c r="C438" s="119" t="s">
        <v>106</v>
      </c>
      <c r="D438" s="120" t="s">
        <v>1485</v>
      </c>
      <c r="E438" s="120" t="s">
        <v>2537</v>
      </c>
      <c r="F438" s="121" t="s">
        <v>2206</v>
      </c>
      <c r="G438" s="123">
        <v>0</v>
      </c>
      <c r="H438" s="123">
        <v>0</v>
      </c>
      <c r="I438" s="123">
        <v>0</v>
      </c>
      <c r="J438" s="123">
        <v>0</v>
      </c>
      <c r="K438" s="123">
        <v>550000</v>
      </c>
      <c r="L438" s="123">
        <v>550000</v>
      </c>
      <c r="M438" s="123">
        <v>550000</v>
      </c>
      <c r="N438" s="123">
        <v>275.29000000000002</v>
      </c>
      <c r="O438" s="123">
        <v>0</v>
      </c>
      <c r="P438" s="123">
        <v>0</v>
      </c>
      <c r="Q438" s="123">
        <v>0</v>
      </c>
      <c r="R438" s="123">
        <v>0</v>
      </c>
      <c r="S438" s="123">
        <v>0</v>
      </c>
      <c r="T438" s="123">
        <v>0</v>
      </c>
      <c r="U438" s="123">
        <v>553255.73</v>
      </c>
      <c r="V438" s="123">
        <v>553255.73</v>
      </c>
      <c r="W438" s="123">
        <v>553255.73</v>
      </c>
      <c r="X438" s="123">
        <v>3531.02</v>
      </c>
      <c r="Y438" s="19"/>
      <c r="Z438" s="19"/>
      <c r="AA438" s="19"/>
      <c r="AB438" s="19"/>
      <c r="AC438" s="19"/>
      <c r="AD438" s="19"/>
      <c r="AE438" s="19"/>
      <c r="AF438" s="19"/>
      <c r="AG438" s="19"/>
      <c r="AH438" s="19"/>
      <c r="AI438" s="19"/>
    </row>
    <row r="439" spans="1:35" ht="45" x14ac:dyDescent="0.25">
      <c r="A439" s="119" t="s">
        <v>399</v>
      </c>
      <c r="B439" s="119" t="s">
        <v>401</v>
      </c>
      <c r="C439" s="119" t="s">
        <v>237</v>
      </c>
      <c r="D439" s="120" t="s">
        <v>1489</v>
      </c>
      <c r="E439" s="120" t="s">
        <v>2542</v>
      </c>
      <c r="F439" s="121" t="s">
        <v>2207</v>
      </c>
      <c r="G439" s="123">
        <v>0</v>
      </c>
      <c r="H439" s="123">
        <v>0</v>
      </c>
      <c r="I439" s="123">
        <v>0</v>
      </c>
      <c r="J439" s="123">
        <v>0</v>
      </c>
      <c r="K439" s="123">
        <v>120000</v>
      </c>
      <c r="L439" s="123">
        <v>0</v>
      </c>
      <c r="M439" s="123">
        <v>0</v>
      </c>
      <c r="N439" s="123">
        <v>0</v>
      </c>
      <c r="O439" s="123">
        <v>180000</v>
      </c>
      <c r="P439" s="123">
        <v>0</v>
      </c>
      <c r="Q439" s="123">
        <v>0</v>
      </c>
      <c r="R439" s="123">
        <v>0</v>
      </c>
      <c r="S439" s="123">
        <v>0</v>
      </c>
      <c r="T439" s="123">
        <v>0</v>
      </c>
      <c r="U439" s="123">
        <v>300000</v>
      </c>
      <c r="V439" s="123">
        <v>0</v>
      </c>
      <c r="W439" s="123">
        <v>0</v>
      </c>
      <c r="X439" s="123">
        <v>0</v>
      </c>
      <c r="Y439" s="19"/>
      <c r="Z439" s="19"/>
      <c r="AA439" s="19"/>
      <c r="AB439" s="19"/>
      <c r="AC439" s="19"/>
      <c r="AD439" s="19"/>
      <c r="AE439" s="19"/>
      <c r="AF439" s="19"/>
      <c r="AG439" s="19"/>
      <c r="AH439" s="19"/>
      <c r="AI439" s="19"/>
    </row>
    <row r="440" spans="1:35" ht="30" x14ac:dyDescent="0.25">
      <c r="A440" s="119" t="s">
        <v>399</v>
      </c>
      <c r="B440" s="119" t="s">
        <v>402</v>
      </c>
      <c r="C440" s="119" t="s">
        <v>185</v>
      </c>
      <c r="D440" s="120" t="s">
        <v>1491</v>
      </c>
      <c r="E440" s="120" t="s">
        <v>2208</v>
      </c>
      <c r="F440" s="121" t="s">
        <v>2209</v>
      </c>
      <c r="G440" s="123">
        <v>0</v>
      </c>
      <c r="H440" s="123">
        <v>0</v>
      </c>
      <c r="I440" s="123">
        <v>0</v>
      </c>
      <c r="J440" s="123">
        <v>32363.58</v>
      </c>
      <c r="K440" s="123">
        <v>0</v>
      </c>
      <c r="L440" s="123">
        <v>0</v>
      </c>
      <c r="M440" s="123">
        <v>0</v>
      </c>
      <c r="N440" s="123">
        <v>0</v>
      </c>
      <c r="O440" s="123">
        <v>0</v>
      </c>
      <c r="P440" s="123">
        <v>0</v>
      </c>
      <c r="Q440" s="123">
        <v>0</v>
      </c>
      <c r="R440" s="123">
        <v>0</v>
      </c>
      <c r="S440" s="123">
        <v>0</v>
      </c>
      <c r="T440" s="123">
        <v>0</v>
      </c>
      <c r="U440" s="123">
        <v>0</v>
      </c>
      <c r="V440" s="123">
        <v>0</v>
      </c>
      <c r="W440" s="123">
        <v>0</v>
      </c>
      <c r="X440" s="123">
        <v>0</v>
      </c>
      <c r="Y440" s="19"/>
      <c r="Z440" s="19"/>
      <c r="AA440" s="19"/>
      <c r="AB440" s="19"/>
      <c r="AC440" s="19"/>
      <c r="AD440" s="19"/>
      <c r="AE440" s="19"/>
      <c r="AF440" s="19"/>
      <c r="AG440" s="19"/>
      <c r="AH440" s="19"/>
      <c r="AI440" s="19"/>
    </row>
    <row r="441" spans="1:35" ht="30" x14ac:dyDescent="0.25">
      <c r="A441" s="119" t="s">
        <v>399</v>
      </c>
      <c r="B441" s="119" t="s">
        <v>402</v>
      </c>
      <c r="C441" s="119" t="s">
        <v>185</v>
      </c>
      <c r="D441" s="120" t="s">
        <v>1491</v>
      </c>
      <c r="E441" s="120" t="s">
        <v>2210</v>
      </c>
      <c r="F441" s="121" t="s">
        <v>2211</v>
      </c>
      <c r="G441" s="123">
        <v>0</v>
      </c>
      <c r="H441" s="123">
        <v>0</v>
      </c>
      <c r="I441" s="123">
        <v>14278</v>
      </c>
      <c r="J441" s="123">
        <v>14991.9</v>
      </c>
      <c r="K441" s="123">
        <v>0</v>
      </c>
      <c r="L441" s="123">
        <v>0</v>
      </c>
      <c r="M441" s="123">
        <v>0</v>
      </c>
      <c r="N441" s="123">
        <v>0</v>
      </c>
      <c r="O441" s="123">
        <v>0</v>
      </c>
      <c r="P441" s="123">
        <v>0</v>
      </c>
      <c r="Q441" s="123">
        <v>0</v>
      </c>
      <c r="R441" s="123">
        <v>0</v>
      </c>
      <c r="S441" s="123">
        <v>0</v>
      </c>
      <c r="T441" s="123">
        <v>0</v>
      </c>
      <c r="U441" s="123">
        <v>0</v>
      </c>
      <c r="V441" s="123">
        <v>0</v>
      </c>
      <c r="W441" s="123">
        <v>0</v>
      </c>
      <c r="X441" s="123">
        <v>0</v>
      </c>
      <c r="Y441" s="19"/>
      <c r="Z441" s="19"/>
      <c r="AA441" s="19"/>
      <c r="AB441" s="19"/>
      <c r="AC441" s="19"/>
      <c r="AD441" s="19"/>
      <c r="AE441" s="19"/>
      <c r="AF441" s="19"/>
      <c r="AG441" s="19"/>
      <c r="AH441" s="19"/>
      <c r="AI441" s="19"/>
    </row>
    <row r="442" spans="1:35" ht="30" x14ac:dyDescent="0.25">
      <c r="A442" s="119" t="s">
        <v>399</v>
      </c>
      <c r="B442" s="119" t="s">
        <v>402</v>
      </c>
      <c r="C442" s="119" t="s">
        <v>185</v>
      </c>
      <c r="D442" s="120" t="s">
        <v>1491</v>
      </c>
      <c r="E442" s="120" t="s">
        <v>2212</v>
      </c>
      <c r="F442" s="121" t="s">
        <v>2213</v>
      </c>
      <c r="G442" s="123">
        <v>0</v>
      </c>
      <c r="H442" s="123">
        <v>0</v>
      </c>
      <c r="I442" s="123">
        <v>8246.99</v>
      </c>
      <c r="J442" s="123">
        <v>850463.04</v>
      </c>
      <c r="K442" s="123">
        <v>0</v>
      </c>
      <c r="L442" s="123">
        <v>0</v>
      </c>
      <c r="M442" s="123">
        <v>0</v>
      </c>
      <c r="N442" s="123">
        <v>0</v>
      </c>
      <c r="O442" s="123">
        <v>0</v>
      </c>
      <c r="P442" s="123">
        <v>0</v>
      </c>
      <c r="Q442" s="123">
        <v>0</v>
      </c>
      <c r="R442" s="123">
        <v>0</v>
      </c>
      <c r="S442" s="123">
        <v>0</v>
      </c>
      <c r="T442" s="123">
        <v>0</v>
      </c>
      <c r="U442" s="123">
        <v>0</v>
      </c>
      <c r="V442" s="123">
        <v>0</v>
      </c>
      <c r="W442" s="123">
        <v>0</v>
      </c>
      <c r="X442" s="123">
        <v>0</v>
      </c>
      <c r="Y442" s="19"/>
      <c r="Z442" s="19"/>
      <c r="AA442" s="19"/>
      <c r="AB442" s="19"/>
      <c r="AC442" s="19"/>
      <c r="AD442" s="19"/>
      <c r="AE442" s="19"/>
      <c r="AF442" s="19"/>
      <c r="AG442" s="19"/>
      <c r="AH442" s="19"/>
      <c r="AI442" s="19"/>
    </row>
    <row r="443" spans="1:35" ht="30" x14ac:dyDescent="0.25">
      <c r="A443" s="119" t="s">
        <v>399</v>
      </c>
      <c r="B443" s="119" t="s">
        <v>402</v>
      </c>
      <c r="C443" s="119" t="s">
        <v>185</v>
      </c>
      <c r="D443" s="120" t="s">
        <v>1491</v>
      </c>
      <c r="E443" s="120" t="s">
        <v>2538</v>
      </c>
      <c r="F443" s="121" t="s">
        <v>2209</v>
      </c>
      <c r="G443" s="123">
        <v>0</v>
      </c>
      <c r="H443" s="123">
        <v>0</v>
      </c>
      <c r="I443" s="123">
        <v>0</v>
      </c>
      <c r="J443" s="123">
        <v>0</v>
      </c>
      <c r="K443" s="123">
        <v>152466.51999999999</v>
      </c>
      <c r="L443" s="123">
        <v>271.35000000000002</v>
      </c>
      <c r="M443" s="123">
        <v>271.35000000000002</v>
      </c>
      <c r="N443" s="123">
        <v>271.35000000000002</v>
      </c>
      <c r="O443" s="123">
        <v>0</v>
      </c>
      <c r="P443" s="123">
        <v>0</v>
      </c>
      <c r="Q443" s="123">
        <v>0</v>
      </c>
      <c r="R443" s="123">
        <v>0</v>
      </c>
      <c r="S443" s="123">
        <v>0</v>
      </c>
      <c r="T443" s="123">
        <v>0</v>
      </c>
      <c r="U443" s="123">
        <v>184830.1</v>
      </c>
      <c r="V443" s="123">
        <v>32634.93</v>
      </c>
      <c r="W443" s="123">
        <v>32634.93</v>
      </c>
      <c r="X443" s="123">
        <v>32634.93</v>
      </c>
      <c r="Y443" s="19"/>
      <c r="Z443" s="19"/>
      <c r="AA443" s="19"/>
      <c r="AB443" s="19"/>
      <c r="AC443" s="19"/>
      <c r="AD443" s="19"/>
      <c r="AE443" s="19"/>
      <c r="AF443" s="19"/>
      <c r="AG443" s="19"/>
      <c r="AH443" s="19"/>
      <c r="AI443" s="19"/>
    </row>
    <row r="444" spans="1:35" ht="30" x14ac:dyDescent="0.25">
      <c r="A444" s="119" t="s">
        <v>399</v>
      </c>
      <c r="B444" s="119" t="s">
        <v>402</v>
      </c>
      <c r="C444" s="119" t="s">
        <v>185</v>
      </c>
      <c r="D444" s="120" t="s">
        <v>1491</v>
      </c>
      <c r="E444" s="120" t="s">
        <v>2539</v>
      </c>
      <c r="F444" s="121" t="s">
        <v>2211</v>
      </c>
      <c r="G444" s="123">
        <v>0</v>
      </c>
      <c r="H444" s="123">
        <v>0</v>
      </c>
      <c r="I444" s="123">
        <v>0</v>
      </c>
      <c r="J444" s="123">
        <v>0</v>
      </c>
      <c r="K444" s="123">
        <v>10</v>
      </c>
      <c r="L444" s="123">
        <v>0</v>
      </c>
      <c r="M444" s="123">
        <v>0</v>
      </c>
      <c r="N444" s="123">
        <v>0</v>
      </c>
      <c r="O444" s="123">
        <v>0</v>
      </c>
      <c r="P444" s="123">
        <v>0</v>
      </c>
      <c r="Q444" s="123">
        <v>0</v>
      </c>
      <c r="R444" s="123">
        <v>0</v>
      </c>
      <c r="S444" s="123">
        <v>0</v>
      </c>
      <c r="T444" s="123">
        <v>0</v>
      </c>
      <c r="U444" s="123">
        <v>29279.9</v>
      </c>
      <c r="V444" s="123">
        <v>29269.9</v>
      </c>
      <c r="W444" s="123">
        <v>29269.9</v>
      </c>
      <c r="X444" s="123">
        <v>29269.9</v>
      </c>
      <c r="Y444" s="19"/>
      <c r="Z444" s="19"/>
      <c r="AA444" s="19"/>
      <c r="AB444" s="19"/>
      <c r="AC444" s="19"/>
      <c r="AD444" s="19"/>
      <c r="AE444" s="19"/>
      <c r="AF444" s="19"/>
      <c r="AG444" s="19"/>
      <c r="AH444" s="19"/>
      <c r="AI444" s="19"/>
    </row>
    <row r="445" spans="1:35" ht="30" x14ac:dyDescent="0.25">
      <c r="A445" s="119" t="s">
        <v>399</v>
      </c>
      <c r="B445" s="119" t="s">
        <v>402</v>
      </c>
      <c r="C445" s="119" t="s">
        <v>185</v>
      </c>
      <c r="D445" s="120" t="s">
        <v>1491</v>
      </c>
      <c r="E445" s="120" t="s">
        <v>2540</v>
      </c>
      <c r="F445" s="121" t="s">
        <v>2213</v>
      </c>
      <c r="G445" s="123">
        <v>0</v>
      </c>
      <c r="H445" s="123">
        <v>0</v>
      </c>
      <c r="I445" s="123">
        <v>0</v>
      </c>
      <c r="J445" s="123">
        <v>0</v>
      </c>
      <c r="K445" s="123">
        <v>1772653.37</v>
      </c>
      <c r="L445" s="123">
        <v>0</v>
      </c>
      <c r="M445" s="123">
        <v>0</v>
      </c>
      <c r="N445" s="123">
        <v>0</v>
      </c>
      <c r="O445" s="123">
        <v>0</v>
      </c>
      <c r="P445" s="123">
        <v>0</v>
      </c>
      <c r="Q445" s="123">
        <v>0</v>
      </c>
      <c r="R445" s="123">
        <v>0</v>
      </c>
      <c r="S445" s="123">
        <v>0</v>
      </c>
      <c r="T445" s="123">
        <v>0</v>
      </c>
      <c r="U445" s="123">
        <v>2631363.4</v>
      </c>
      <c r="V445" s="123">
        <v>858710.03</v>
      </c>
      <c r="W445" s="123">
        <v>858710.03</v>
      </c>
      <c r="X445" s="123">
        <v>858710.03</v>
      </c>
      <c r="Y445" s="19"/>
      <c r="Z445" s="19"/>
      <c r="AA445" s="19"/>
      <c r="AB445" s="19"/>
      <c r="AC445" s="19"/>
      <c r="AD445" s="19"/>
      <c r="AE445" s="19"/>
      <c r="AF445" s="19"/>
      <c r="AG445" s="19"/>
      <c r="AH445" s="19"/>
      <c r="AI445" s="19"/>
    </row>
    <row r="446" spans="1:35" ht="30" x14ac:dyDescent="0.25">
      <c r="A446" s="119" t="s">
        <v>399</v>
      </c>
      <c r="B446" s="119" t="s">
        <v>402</v>
      </c>
      <c r="C446" s="119" t="s">
        <v>185</v>
      </c>
      <c r="D446" s="120" t="s">
        <v>1493</v>
      </c>
      <c r="E446" s="120" t="s">
        <v>2214</v>
      </c>
      <c r="F446" s="121" t="s">
        <v>2215</v>
      </c>
      <c r="G446" s="123">
        <v>0</v>
      </c>
      <c r="H446" s="123">
        <v>28775</v>
      </c>
      <c r="I446" s="123">
        <v>0</v>
      </c>
      <c r="J446" s="123">
        <v>0</v>
      </c>
      <c r="K446" s="123">
        <v>0</v>
      </c>
      <c r="L446" s="123">
        <v>0</v>
      </c>
      <c r="M446" s="123">
        <v>0</v>
      </c>
      <c r="N446" s="123">
        <v>0</v>
      </c>
      <c r="O446" s="123">
        <v>0</v>
      </c>
      <c r="P446" s="123">
        <v>0</v>
      </c>
      <c r="Q446" s="123">
        <v>0</v>
      </c>
      <c r="R446" s="123">
        <v>0</v>
      </c>
      <c r="S446" s="123">
        <v>0</v>
      </c>
      <c r="T446" s="123">
        <v>0</v>
      </c>
      <c r="U446" s="123">
        <v>28775</v>
      </c>
      <c r="V446" s="123">
        <v>28775</v>
      </c>
      <c r="W446" s="123">
        <v>28775</v>
      </c>
      <c r="X446" s="123">
        <v>28775</v>
      </c>
      <c r="Y446" s="19"/>
      <c r="Z446" s="19"/>
      <c r="AA446" s="19"/>
      <c r="AB446" s="19"/>
      <c r="AC446" s="19"/>
      <c r="AD446" s="19"/>
      <c r="AE446" s="19"/>
      <c r="AF446" s="19"/>
      <c r="AG446" s="19"/>
      <c r="AH446" s="19"/>
      <c r="AI446" s="19"/>
    </row>
    <row r="447" spans="1:35" ht="30" x14ac:dyDescent="0.25">
      <c r="A447" s="119" t="s">
        <v>399</v>
      </c>
      <c r="B447" s="119" t="s">
        <v>402</v>
      </c>
      <c r="C447" s="119" t="s">
        <v>185</v>
      </c>
      <c r="D447" s="120" t="s">
        <v>1495</v>
      </c>
      <c r="E447" s="120" t="s">
        <v>2216</v>
      </c>
      <c r="F447" s="121" t="s">
        <v>2217</v>
      </c>
      <c r="G447" s="123">
        <v>0</v>
      </c>
      <c r="H447" s="123">
        <v>6125</v>
      </c>
      <c r="I447" s="123">
        <v>0</v>
      </c>
      <c r="J447" s="123">
        <v>0</v>
      </c>
      <c r="K447" s="123">
        <v>0</v>
      </c>
      <c r="L447" s="123">
        <v>0</v>
      </c>
      <c r="M447" s="123">
        <v>0</v>
      </c>
      <c r="N447" s="123">
        <v>0</v>
      </c>
      <c r="O447" s="123">
        <v>0</v>
      </c>
      <c r="P447" s="123">
        <v>0</v>
      </c>
      <c r="Q447" s="123">
        <v>0</v>
      </c>
      <c r="R447" s="123">
        <v>0</v>
      </c>
      <c r="S447" s="123">
        <v>0</v>
      </c>
      <c r="T447" s="123">
        <v>0</v>
      </c>
      <c r="U447" s="123">
        <v>6125</v>
      </c>
      <c r="V447" s="123">
        <v>6125</v>
      </c>
      <c r="W447" s="123">
        <v>6125</v>
      </c>
      <c r="X447" s="123">
        <v>6125</v>
      </c>
      <c r="Y447" s="19"/>
      <c r="Z447" s="19"/>
      <c r="AA447" s="19"/>
      <c r="AB447" s="19"/>
      <c r="AC447" s="19"/>
      <c r="AD447" s="19"/>
      <c r="AE447" s="19"/>
      <c r="AF447" s="19"/>
      <c r="AG447" s="19"/>
      <c r="AH447" s="19"/>
      <c r="AI447" s="19"/>
    </row>
    <row r="448" spans="1:35" ht="30" x14ac:dyDescent="0.25">
      <c r="A448" s="119" t="s">
        <v>399</v>
      </c>
      <c r="B448" s="119" t="s">
        <v>403</v>
      </c>
      <c r="C448" s="119" t="s">
        <v>109</v>
      </c>
      <c r="D448" s="120" t="s">
        <v>1497</v>
      </c>
      <c r="E448" s="120" t="s">
        <v>2218</v>
      </c>
      <c r="F448" s="121" t="s">
        <v>2219</v>
      </c>
      <c r="G448" s="123">
        <v>0</v>
      </c>
      <c r="H448" s="123">
        <v>65000</v>
      </c>
      <c r="I448" s="123">
        <v>0</v>
      </c>
      <c r="J448" s="123">
        <v>0</v>
      </c>
      <c r="K448" s="123">
        <v>0</v>
      </c>
      <c r="L448" s="123">
        <v>0</v>
      </c>
      <c r="M448" s="123">
        <v>0</v>
      </c>
      <c r="N448" s="123">
        <v>0</v>
      </c>
      <c r="O448" s="123">
        <v>0</v>
      </c>
      <c r="P448" s="123">
        <v>0</v>
      </c>
      <c r="Q448" s="123">
        <v>0</v>
      </c>
      <c r="R448" s="123">
        <v>0</v>
      </c>
      <c r="S448" s="123">
        <v>0</v>
      </c>
      <c r="T448" s="123">
        <v>0</v>
      </c>
      <c r="U448" s="123">
        <v>65000</v>
      </c>
      <c r="V448" s="123">
        <v>65000</v>
      </c>
      <c r="W448" s="123">
        <v>65000</v>
      </c>
      <c r="X448" s="123">
        <v>65000</v>
      </c>
      <c r="Y448" s="19"/>
      <c r="Z448" s="19"/>
      <c r="AA448" s="19"/>
      <c r="AB448" s="19"/>
      <c r="AC448" s="19"/>
      <c r="AD448" s="19"/>
      <c r="AE448" s="19"/>
      <c r="AF448" s="19"/>
      <c r="AG448" s="19"/>
      <c r="AH448" s="19"/>
      <c r="AI448" s="19"/>
    </row>
    <row r="449" spans="1:35" ht="30" x14ac:dyDescent="0.25">
      <c r="A449" s="119" t="s">
        <v>399</v>
      </c>
      <c r="B449" s="119" t="s">
        <v>403</v>
      </c>
      <c r="C449" s="119" t="s">
        <v>109</v>
      </c>
      <c r="D449" s="120" t="s">
        <v>1497</v>
      </c>
      <c r="E449" s="120" t="s">
        <v>2220</v>
      </c>
      <c r="F449" s="121" t="s">
        <v>2221</v>
      </c>
      <c r="G449" s="123">
        <v>0</v>
      </c>
      <c r="H449" s="123">
        <v>0</v>
      </c>
      <c r="I449" s="123">
        <v>0</v>
      </c>
      <c r="J449" s="123">
        <v>697.81</v>
      </c>
      <c r="K449" s="123">
        <v>0</v>
      </c>
      <c r="L449" s="123">
        <v>0</v>
      </c>
      <c r="M449" s="123">
        <v>0</v>
      </c>
      <c r="N449" s="123">
        <v>0</v>
      </c>
      <c r="O449" s="123">
        <v>0</v>
      </c>
      <c r="P449" s="123">
        <v>0</v>
      </c>
      <c r="Q449" s="123">
        <v>0</v>
      </c>
      <c r="R449" s="123">
        <v>0</v>
      </c>
      <c r="S449" s="123">
        <v>0</v>
      </c>
      <c r="T449" s="123">
        <v>0</v>
      </c>
      <c r="U449" s="123">
        <v>697.81</v>
      </c>
      <c r="V449" s="123">
        <v>697.81</v>
      </c>
      <c r="W449" s="123">
        <v>697.81</v>
      </c>
      <c r="X449" s="123">
        <v>697.81</v>
      </c>
      <c r="Y449" s="19"/>
      <c r="Z449" s="19"/>
      <c r="AA449" s="19"/>
      <c r="AB449" s="19"/>
      <c r="AC449" s="19"/>
      <c r="AD449" s="19"/>
      <c r="AE449" s="19"/>
      <c r="AF449" s="19"/>
      <c r="AG449" s="19"/>
      <c r="AH449" s="19"/>
      <c r="AI449" s="19"/>
    </row>
    <row r="450" spans="1:35" ht="30" x14ac:dyDescent="0.25">
      <c r="A450" s="119" t="s">
        <v>399</v>
      </c>
      <c r="B450" s="119" t="s">
        <v>403</v>
      </c>
      <c r="C450" s="119" t="s">
        <v>109</v>
      </c>
      <c r="D450" s="120" t="s">
        <v>1497</v>
      </c>
      <c r="E450" s="120" t="s">
        <v>2222</v>
      </c>
      <c r="F450" s="121" t="s">
        <v>1833</v>
      </c>
      <c r="G450" s="123">
        <v>0</v>
      </c>
      <c r="H450" s="123">
        <v>0</v>
      </c>
      <c r="I450" s="123">
        <v>38136.949999999997</v>
      </c>
      <c r="J450" s="123">
        <v>40233.269999999997</v>
      </c>
      <c r="K450" s="123">
        <v>10</v>
      </c>
      <c r="L450" s="123">
        <v>0</v>
      </c>
      <c r="M450" s="123">
        <v>0</v>
      </c>
      <c r="N450" s="123">
        <v>0</v>
      </c>
      <c r="O450" s="123">
        <v>0</v>
      </c>
      <c r="P450" s="123">
        <v>0</v>
      </c>
      <c r="Q450" s="123">
        <v>0</v>
      </c>
      <c r="R450" s="123">
        <v>0</v>
      </c>
      <c r="S450" s="123">
        <v>0</v>
      </c>
      <c r="T450" s="123">
        <v>0</v>
      </c>
      <c r="U450" s="123">
        <v>78380.22</v>
      </c>
      <c r="V450" s="123">
        <v>78370.22</v>
      </c>
      <c r="W450" s="123">
        <v>78370.22</v>
      </c>
      <c r="X450" s="123">
        <v>78370.22</v>
      </c>
      <c r="Y450" s="19"/>
      <c r="Z450" s="19"/>
      <c r="AA450" s="19"/>
      <c r="AB450" s="19"/>
      <c r="AC450" s="19"/>
      <c r="AD450" s="19"/>
      <c r="AE450" s="19"/>
      <c r="AF450" s="19"/>
      <c r="AG450" s="19"/>
      <c r="AH450" s="19"/>
      <c r="AI450" s="19"/>
    </row>
    <row r="451" spans="1:35" ht="30" x14ac:dyDescent="0.25">
      <c r="A451" s="119" t="s">
        <v>399</v>
      </c>
      <c r="B451" s="119" t="s">
        <v>403</v>
      </c>
      <c r="C451" s="119" t="s">
        <v>109</v>
      </c>
      <c r="D451" s="120" t="s">
        <v>1497</v>
      </c>
      <c r="E451" s="120" t="s">
        <v>2223</v>
      </c>
      <c r="F451" s="121" t="s">
        <v>1859</v>
      </c>
      <c r="G451" s="123">
        <v>0</v>
      </c>
      <c r="H451" s="123">
        <v>0</v>
      </c>
      <c r="I451" s="123">
        <v>431.06</v>
      </c>
      <c r="J451" s="123">
        <v>473.34</v>
      </c>
      <c r="K451" s="123">
        <v>10</v>
      </c>
      <c r="L451" s="123">
        <v>0</v>
      </c>
      <c r="M451" s="123">
        <v>0</v>
      </c>
      <c r="N451" s="123">
        <v>0</v>
      </c>
      <c r="O451" s="123">
        <v>0</v>
      </c>
      <c r="P451" s="123">
        <v>0</v>
      </c>
      <c r="Q451" s="123">
        <v>0</v>
      </c>
      <c r="R451" s="123">
        <v>0</v>
      </c>
      <c r="S451" s="123">
        <v>0</v>
      </c>
      <c r="T451" s="123">
        <v>0</v>
      </c>
      <c r="U451" s="123">
        <v>914.4</v>
      </c>
      <c r="V451" s="123">
        <v>904.4</v>
      </c>
      <c r="W451" s="123">
        <v>904.4</v>
      </c>
      <c r="X451" s="123">
        <v>904.4</v>
      </c>
      <c r="Y451" s="19"/>
      <c r="Z451" s="19"/>
      <c r="AA451" s="19"/>
      <c r="AB451" s="19"/>
      <c r="AC451" s="19"/>
      <c r="AD451" s="19"/>
      <c r="AE451" s="19"/>
      <c r="AF451" s="19"/>
      <c r="AG451" s="19"/>
      <c r="AH451" s="19"/>
      <c r="AI451" s="19"/>
    </row>
    <row r="452" spans="1:35" ht="30" x14ac:dyDescent="0.25">
      <c r="A452" s="119" t="s">
        <v>399</v>
      </c>
      <c r="B452" s="119" t="s">
        <v>403</v>
      </c>
      <c r="C452" s="119" t="s">
        <v>109</v>
      </c>
      <c r="D452" s="120" t="s">
        <v>1497</v>
      </c>
      <c r="E452" s="120" t="s">
        <v>2224</v>
      </c>
      <c r="F452" s="121" t="s">
        <v>1835</v>
      </c>
      <c r="G452" s="123">
        <v>0</v>
      </c>
      <c r="H452" s="123">
        <v>0</v>
      </c>
      <c r="I452" s="123">
        <v>11429.45</v>
      </c>
      <c r="J452" s="123">
        <v>13880.54</v>
      </c>
      <c r="K452" s="123">
        <v>0.01</v>
      </c>
      <c r="L452" s="123">
        <v>0</v>
      </c>
      <c r="M452" s="123">
        <v>0</v>
      </c>
      <c r="N452" s="123">
        <v>0</v>
      </c>
      <c r="O452" s="123">
        <v>0</v>
      </c>
      <c r="P452" s="123">
        <v>0</v>
      </c>
      <c r="Q452" s="123">
        <v>0</v>
      </c>
      <c r="R452" s="123">
        <v>0</v>
      </c>
      <c r="S452" s="123">
        <v>0</v>
      </c>
      <c r="T452" s="123">
        <v>0</v>
      </c>
      <c r="U452" s="123">
        <v>25310</v>
      </c>
      <c r="V452" s="123">
        <v>25309.99</v>
      </c>
      <c r="W452" s="123">
        <v>25309.99</v>
      </c>
      <c r="X452" s="123">
        <v>25309.99</v>
      </c>
      <c r="Y452" s="19"/>
      <c r="Z452" s="19"/>
      <c r="AA452" s="19"/>
      <c r="AB452" s="19"/>
      <c r="AC452" s="19"/>
      <c r="AD452" s="19"/>
      <c r="AE452" s="19"/>
      <c r="AF452" s="19"/>
      <c r="AG452" s="19"/>
      <c r="AH452" s="19"/>
      <c r="AI452" s="19"/>
    </row>
    <row r="453" spans="1:35" ht="30" x14ac:dyDescent="0.25">
      <c r="A453" s="119" t="s">
        <v>399</v>
      </c>
      <c r="B453" s="119" t="s">
        <v>403</v>
      </c>
      <c r="C453" s="119" t="s">
        <v>109</v>
      </c>
      <c r="D453" s="120" t="s">
        <v>1497</v>
      </c>
      <c r="E453" s="120" t="s">
        <v>2225</v>
      </c>
      <c r="F453" s="121" t="s">
        <v>2226</v>
      </c>
      <c r="G453" s="123">
        <v>0</v>
      </c>
      <c r="H453" s="123">
        <v>0</v>
      </c>
      <c r="I453" s="123">
        <v>0</v>
      </c>
      <c r="J453" s="123">
        <v>47378.66</v>
      </c>
      <c r="K453" s="123">
        <v>10</v>
      </c>
      <c r="L453" s="123">
        <v>0</v>
      </c>
      <c r="M453" s="123">
        <v>0</v>
      </c>
      <c r="N453" s="123">
        <v>0</v>
      </c>
      <c r="O453" s="123">
        <v>0</v>
      </c>
      <c r="P453" s="123">
        <v>0</v>
      </c>
      <c r="Q453" s="123">
        <v>0</v>
      </c>
      <c r="R453" s="123">
        <v>0</v>
      </c>
      <c r="S453" s="123">
        <v>0</v>
      </c>
      <c r="T453" s="123">
        <v>0</v>
      </c>
      <c r="U453" s="123">
        <v>47388.66</v>
      </c>
      <c r="V453" s="123">
        <v>47378.66</v>
      </c>
      <c r="W453" s="123">
        <v>47378.66</v>
      </c>
      <c r="X453" s="123">
        <v>47378.66</v>
      </c>
      <c r="Y453" s="19"/>
      <c r="Z453" s="19"/>
      <c r="AA453" s="19"/>
      <c r="AB453" s="19"/>
      <c r="AC453" s="19"/>
      <c r="AD453" s="19"/>
      <c r="AE453" s="19"/>
      <c r="AF453" s="19"/>
      <c r="AG453" s="19"/>
      <c r="AH453" s="19"/>
      <c r="AI453" s="19"/>
    </row>
    <row r="454" spans="1:35" ht="30" x14ac:dyDescent="0.25">
      <c r="A454" s="119" t="s">
        <v>399</v>
      </c>
      <c r="B454" s="119" t="s">
        <v>403</v>
      </c>
      <c r="C454" s="119" t="s">
        <v>109</v>
      </c>
      <c r="D454" s="120" t="s">
        <v>1497</v>
      </c>
      <c r="E454" s="120" t="s">
        <v>2227</v>
      </c>
      <c r="F454" s="121" t="s">
        <v>2228</v>
      </c>
      <c r="G454" s="123">
        <v>0</v>
      </c>
      <c r="H454" s="123">
        <v>0</v>
      </c>
      <c r="I454" s="123">
        <v>1800</v>
      </c>
      <c r="J454" s="123">
        <v>0</v>
      </c>
      <c r="K454" s="123">
        <v>10</v>
      </c>
      <c r="L454" s="123">
        <v>0</v>
      </c>
      <c r="M454" s="123">
        <v>0</v>
      </c>
      <c r="N454" s="123">
        <v>0</v>
      </c>
      <c r="O454" s="123">
        <v>0</v>
      </c>
      <c r="P454" s="123">
        <v>0</v>
      </c>
      <c r="Q454" s="123">
        <v>0</v>
      </c>
      <c r="R454" s="123">
        <v>0</v>
      </c>
      <c r="S454" s="123">
        <v>0</v>
      </c>
      <c r="T454" s="123">
        <v>0</v>
      </c>
      <c r="U454" s="123">
        <v>1810</v>
      </c>
      <c r="V454" s="123">
        <v>1800</v>
      </c>
      <c r="W454" s="123">
        <v>1800</v>
      </c>
      <c r="X454" s="123">
        <v>1800</v>
      </c>
      <c r="Y454" s="19"/>
      <c r="Z454" s="19"/>
      <c r="AA454" s="19"/>
      <c r="AB454" s="19"/>
      <c r="AC454" s="19"/>
      <c r="AD454" s="19"/>
      <c r="AE454" s="19"/>
      <c r="AF454" s="19"/>
      <c r="AG454" s="19"/>
      <c r="AH454" s="19"/>
      <c r="AI454" s="19"/>
    </row>
    <row r="455" spans="1:35" ht="30" x14ac:dyDescent="0.25">
      <c r="A455" s="119" t="s">
        <v>399</v>
      </c>
      <c r="B455" s="119" t="s">
        <v>403</v>
      </c>
      <c r="C455" s="119" t="s">
        <v>109</v>
      </c>
      <c r="D455" s="120" t="s">
        <v>1497</v>
      </c>
      <c r="E455" s="120" t="s">
        <v>2229</v>
      </c>
      <c r="F455" s="121" t="s">
        <v>2230</v>
      </c>
      <c r="G455" s="123">
        <v>0</v>
      </c>
      <c r="H455" s="123">
        <v>0</v>
      </c>
      <c r="I455" s="123">
        <v>3236.23</v>
      </c>
      <c r="J455" s="123">
        <v>0</v>
      </c>
      <c r="K455" s="123">
        <v>24910.53</v>
      </c>
      <c r="L455" s="123">
        <v>8353.5499999999993</v>
      </c>
      <c r="M455" s="123">
        <v>8353.5499999999993</v>
      </c>
      <c r="N455" s="123">
        <v>8353.5499999999993</v>
      </c>
      <c r="O455" s="123">
        <v>0</v>
      </c>
      <c r="P455" s="123">
        <v>0</v>
      </c>
      <c r="Q455" s="123">
        <v>0</v>
      </c>
      <c r="R455" s="123">
        <v>0</v>
      </c>
      <c r="S455" s="123">
        <v>0</v>
      </c>
      <c r="T455" s="123">
        <v>0</v>
      </c>
      <c r="U455" s="123">
        <v>28146.76</v>
      </c>
      <c r="V455" s="123">
        <v>11589.78</v>
      </c>
      <c r="W455" s="123">
        <v>11589.78</v>
      </c>
      <c r="X455" s="123">
        <v>11589.78</v>
      </c>
      <c r="Y455" s="19"/>
      <c r="Z455" s="19"/>
      <c r="AA455" s="19"/>
      <c r="AB455" s="19"/>
      <c r="AC455" s="19"/>
      <c r="AD455" s="19"/>
      <c r="AE455" s="19"/>
      <c r="AF455" s="19"/>
      <c r="AG455" s="19"/>
      <c r="AH455" s="19"/>
      <c r="AI455" s="19"/>
    </row>
    <row r="456" spans="1:35" ht="45" x14ac:dyDescent="0.25">
      <c r="A456" s="119" t="s">
        <v>399</v>
      </c>
      <c r="B456" s="119" t="s">
        <v>403</v>
      </c>
      <c r="C456" s="119" t="s">
        <v>109</v>
      </c>
      <c r="D456" s="120" t="s">
        <v>1497</v>
      </c>
      <c r="E456" s="120" t="s">
        <v>2231</v>
      </c>
      <c r="F456" s="121" t="s">
        <v>2232</v>
      </c>
      <c r="G456" s="123">
        <v>0</v>
      </c>
      <c r="H456" s="123">
        <v>0</v>
      </c>
      <c r="I456" s="123">
        <v>3983.8</v>
      </c>
      <c r="J456" s="123">
        <v>36373.360000000001</v>
      </c>
      <c r="K456" s="123">
        <v>10</v>
      </c>
      <c r="L456" s="123">
        <v>0</v>
      </c>
      <c r="M456" s="123">
        <v>0</v>
      </c>
      <c r="N456" s="123">
        <v>0</v>
      </c>
      <c r="O456" s="123">
        <v>0</v>
      </c>
      <c r="P456" s="123">
        <v>0</v>
      </c>
      <c r="Q456" s="123">
        <v>0</v>
      </c>
      <c r="R456" s="123">
        <v>0</v>
      </c>
      <c r="S456" s="123">
        <v>0</v>
      </c>
      <c r="T456" s="123">
        <v>0</v>
      </c>
      <c r="U456" s="123">
        <v>40367.160000000003</v>
      </c>
      <c r="V456" s="123">
        <v>40357.160000000003</v>
      </c>
      <c r="W456" s="123">
        <v>40357.160000000003</v>
      </c>
      <c r="X456" s="123">
        <v>40357.160000000003</v>
      </c>
      <c r="Y456" s="19"/>
      <c r="Z456" s="19"/>
      <c r="AA456" s="19"/>
      <c r="AB456" s="19"/>
      <c r="AC456" s="19"/>
      <c r="AD456" s="19"/>
      <c r="AE456" s="19"/>
      <c r="AF456" s="19"/>
      <c r="AG456" s="19"/>
      <c r="AH456" s="19"/>
      <c r="AI456" s="19"/>
    </row>
    <row r="457" spans="1:35" ht="45" x14ac:dyDescent="0.25">
      <c r="A457" s="119" t="s">
        <v>399</v>
      </c>
      <c r="B457" s="119" t="s">
        <v>403</v>
      </c>
      <c r="C457" s="119" t="s">
        <v>109</v>
      </c>
      <c r="D457" s="120" t="s">
        <v>1497</v>
      </c>
      <c r="E457" s="120" t="s">
        <v>2233</v>
      </c>
      <c r="F457" s="121" t="s">
        <v>2234</v>
      </c>
      <c r="G457" s="123">
        <v>0</v>
      </c>
      <c r="H457" s="123">
        <v>0</v>
      </c>
      <c r="I457" s="123">
        <v>9680</v>
      </c>
      <c r="J457" s="123">
        <v>0</v>
      </c>
      <c r="K457" s="123">
        <v>10</v>
      </c>
      <c r="L457" s="123">
        <v>0</v>
      </c>
      <c r="M457" s="123">
        <v>0</v>
      </c>
      <c r="N457" s="123">
        <v>0</v>
      </c>
      <c r="O457" s="123">
        <v>0</v>
      </c>
      <c r="P457" s="123">
        <v>0</v>
      </c>
      <c r="Q457" s="123">
        <v>0</v>
      </c>
      <c r="R457" s="123">
        <v>0</v>
      </c>
      <c r="S457" s="123">
        <v>0</v>
      </c>
      <c r="T457" s="123">
        <v>0</v>
      </c>
      <c r="U457" s="123">
        <v>9690</v>
      </c>
      <c r="V457" s="123">
        <v>9680</v>
      </c>
      <c r="W457" s="123">
        <v>9680</v>
      </c>
      <c r="X457" s="123">
        <v>9680</v>
      </c>
      <c r="Y457" s="19"/>
      <c r="Z457" s="19"/>
      <c r="AA457" s="19"/>
      <c r="AB457" s="19"/>
      <c r="AC457" s="19"/>
      <c r="AD457" s="19"/>
      <c r="AE457" s="19"/>
      <c r="AF457" s="19"/>
      <c r="AG457" s="19"/>
      <c r="AH457" s="19"/>
      <c r="AI457" s="19"/>
    </row>
    <row r="458" spans="1:35" ht="30" x14ac:dyDescent="0.25">
      <c r="A458" s="119" t="s">
        <v>399</v>
      </c>
      <c r="B458" s="119" t="s">
        <v>403</v>
      </c>
      <c r="C458" s="119" t="s">
        <v>109</v>
      </c>
      <c r="D458" s="120" t="s">
        <v>1497</v>
      </c>
      <c r="E458" s="120" t="s">
        <v>2216</v>
      </c>
      <c r="F458" s="121" t="s">
        <v>2217</v>
      </c>
      <c r="G458" s="123">
        <v>0</v>
      </c>
      <c r="H458" s="123">
        <v>18150</v>
      </c>
      <c r="I458" s="123">
        <v>0</v>
      </c>
      <c r="J458" s="123">
        <v>0</v>
      </c>
      <c r="K458" s="123">
        <v>0</v>
      </c>
      <c r="L458" s="123">
        <v>0</v>
      </c>
      <c r="M458" s="123">
        <v>0</v>
      </c>
      <c r="N458" s="123">
        <v>0</v>
      </c>
      <c r="O458" s="123">
        <v>0</v>
      </c>
      <c r="P458" s="123">
        <v>0</v>
      </c>
      <c r="Q458" s="123">
        <v>0</v>
      </c>
      <c r="R458" s="123">
        <v>0</v>
      </c>
      <c r="S458" s="123">
        <v>0</v>
      </c>
      <c r="T458" s="123">
        <v>0</v>
      </c>
      <c r="U458" s="123">
        <v>18150</v>
      </c>
      <c r="V458" s="123">
        <v>18150</v>
      </c>
      <c r="W458" s="123">
        <v>18150</v>
      </c>
      <c r="X458" s="123">
        <v>18150</v>
      </c>
      <c r="Y458" s="19"/>
      <c r="Z458" s="19"/>
      <c r="AA458" s="19"/>
      <c r="AB458" s="19"/>
      <c r="AC458" s="19"/>
      <c r="AD458" s="19"/>
      <c r="AE458" s="19"/>
      <c r="AF458" s="19"/>
      <c r="AG458" s="19"/>
      <c r="AH458" s="19"/>
      <c r="AI458" s="19"/>
    </row>
    <row r="459" spans="1:35" ht="30" x14ac:dyDescent="0.25">
      <c r="A459" s="119" t="s">
        <v>399</v>
      </c>
      <c r="B459" s="119" t="s">
        <v>404</v>
      </c>
      <c r="C459" s="119" t="s">
        <v>186</v>
      </c>
      <c r="D459" s="120" t="s">
        <v>1499</v>
      </c>
      <c r="E459" s="120" t="s">
        <v>2235</v>
      </c>
      <c r="F459" s="121" t="s">
        <v>2236</v>
      </c>
      <c r="G459" s="123">
        <v>0</v>
      </c>
      <c r="H459" s="123">
        <v>0</v>
      </c>
      <c r="I459" s="123">
        <v>0</v>
      </c>
      <c r="J459" s="123">
        <v>21612.71</v>
      </c>
      <c r="K459" s="123">
        <v>0</v>
      </c>
      <c r="L459" s="123">
        <v>0</v>
      </c>
      <c r="M459" s="123">
        <v>0</v>
      </c>
      <c r="N459" s="123">
        <v>0</v>
      </c>
      <c r="O459" s="123">
        <v>0</v>
      </c>
      <c r="P459" s="123">
        <v>0</v>
      </c>
      <c r="Q459" s="123">
        <v>0</v>
      </c>
      <c r="R459" s="123">
        <v>0</v>
      </c>
      <c r="S459" s="123">
        <v>0</v>
      </c>
      <c r="T459" s="123">
        <v>0</v>
      </c>
      <c r="U459" s="123">
        <v>0</v>
      </c>
      <c r="V459" s="123">
        <v>0</v>
      </c>
      <c r="W459" s="123">
        <v>0</v>
      </c>
      <c r="X459" s="123">
        <v>0</v>
      </c>
      <c r="Y459" s="19"/>
      <c r="Z459" s="19"/>
      <c r="AA459" s="19"/>
      <c r="AB459" s="19"/>
      <c r="AC459" s="19"/>
      <c r="AD459" s="19"/>
      <c r="AE459" s="19"/>
      <c r="AF459" s="19"/>
      <c r="AG459" s="19"/>
      <c r="AH459" s="19"/>
      <c r="AI459" s="19"/>
    </row>
    <row r="460" spans="1:35" ht="30" x14ac:dyDescent="0.25">
      <c r="A460" s="119" t="s">
        <v>399</v>
      </c>
      <c r="B460" s="119" t="s">
        <v>404</v>
      </c>
      <c r="C460" s="119" t="s">
        <v>186</v>
      </c>
      <c r="D460" s="120" t="s">
        <v>1499</v>
      </c>
      <c r="E460" s="120" t="s">
        <v>2541</v>
      </c>
      <c r="F460" s="121" t="s">
        <v>2236</v>
      </c>
      <c r="G460" s="123">
        <v>0</v>
      </c>
      <c r="H460" s="123">
        <v>0</v>
      </c>
      <c r="I460" s="123">
        <v>0</v>
      </c>
      <c r="J460" s="123">
        <v>0</v>
      </c>
      <c r="K460" s="123">
        <v>1378387.29</v>
      </c>
      <c r="L460" s="123">
        <v>1378387.29</v>
      </c>
      <c r="M460" s="123">
        <v>1378387.29</v>
      </c>
      <c r="N460" s="123">
        <v>541228.71</v>
      </c>
      <c r="O460" s="123">
        <v>0</v>
      </c>
      <c r="P460" s="123">
        <v>0</v>
      </c>
      <c r="Q460" s="123">
        <v>0</v>
      </c>
      <c r="R460" s="123">
        <v>0</v>
      </c>
      <c r="S460" s="123">
        <v>0</v>
      </c>
      <c r="T460" s="123">
        <v>0</v>
      </c>
      <c r="U460" s="123">
        <v>1400000</v>
      </c>
      <c r="V460" s="123">
        <v>1400000</v>
      </c>
      <c r="W460" s="123">
        <v>1400000</v>
      </c>
      <c r="X460" s="123">
        <v>562841.42000000004</v>
      </c>
      <c r="Y460" s="19"/>
      <c r="Z460" s="19"/>
      <c r="AA460" s="19"/>
      <c r="AB460" s="19"/>
      <c r="AC460" s="19"/>
      <c r="AD460" s="19"/>
      <c r="AE460" s="19"/>
      <c r="AF460" s="19"/>
      <c r="AG460" s="19"/>
      <c r="AH460" s="19"/>
      <c r="AI460" s="19"/>
    </row>
    <row r="461" spans="1:35" ht="30" x14ac:dyDescent="0.25">
      <c r="A461" s="119" t="s">
        <v>399</v>
      </c>
      <c r="B461" s="119" t="s">
        <v>405</v>
      </c>
      <c r="C461" s="119" t="s">
        <v>125</v>
      </c>
      <c r="D461" s="120" t="s">
        <v>1501</v>
      </c>
      <c r="E461" s="120" t="s">
        <v>2237</v>
      </c>
      <c r="F461" s="121" t="s">
        <v>2238</v>
      </c>
      <c r="G461" s="123">
        <v>0</v>
      </c>
      <c r="H461" s="123">
        <v>0</v>
      </c>
      <c r="I461" s="123">
        <v>0</v>
      </c>
      <c r="J461" s="123">
        <v>205125</v>
      </c>
      <c r="K461" s="123">
        <v>0</v>
      </c>
      <c r="L461" s="123">
        <v>0</v>
      </c>
      <c r="M461" s="123">
        <v>0</v>
      </c>
      <c r="N461" s="123">
        <v>0</v>
      </c>
      <c r="O461" s="123">
        <v>0</v>
      </c>
      <c r="P461" s="123">
        <v>0</v>
      </c>
      <c r="Q461" s="123">
        <v>0</v>
      </c>
      <c r="R461" s="123">
        <v>0</v>
      </c>
      <c r="S461" s="123">
        <v>0</v>
      </c>
      <c r="T461" s="123">
        <v>0</v>
      </c>
      <c r="U461" s="123">
        <v>0</v>
      </c>
      <c r="V461" s="123">
        <v>0</v>
      </c>
      <c r="W461" s="123">
        <v>0</v>
      </c>
      <c r="X461" s="123">
        <v>0</v>
      </c>
      <c r="Y461" s="19"/>
      <c r="Z461" s="19"/>
      <c r="AA461" s="19"/>
      <c r="AB461" s="19"/>
      <c r="AC461" s="19"/>
      <c r="AD461" s="19"/>
      <c r="AE461" s="19"/>
      <c r="AF461" s="19"/>
      <c r="AG461" s="19"/>
      <c r="AH461" s="19"/>
      <c r="AI461" s="19"/>
    </row>
    <row r="462" spans="1:35" ht="30" x14ac:dyDescent="0.25">
      <c r="A462" s="120" t="s">
        <v>399</v>
      </c>
      <c r="B462" s="120" t="s">
        <v>405</v>
      </c>
      <c r="C462" s="120" t="s">
        <v>125</v>
      </c>
      <c r="D462" s="120" t="s">
        <v>1501</v>
      </c>
      <c r="E462" s="120" t="s">
        <v>2239</v>
      </c>
      <c r="F462" s="121" t="s">
        <v>2240</v>
      </c>
      <c r="G462" s="123">
        <v>0</v>
      </c>
      <c r="H462" s="123">
        <v>0</v>
      </c>
      <c r="I462" s="123">
        <v>0</v>
      </c>
      <c r="J462" s="123">
        <v>13912.7</v>
      </c>
      <c r="K462" s="123">
        <v>0</v>
      </c>
      <c r="L462" s="123">
        <v>0</v>
      </c>
      <c r="M462" s="123">
        <v>0</v>
      </c>
      <c r="N462" s="123">
        <v>0</v>
      </c>
      <c r="O462" s="123">
        <v>0</v>
      </c>
      <c r="P462" s="123">
        <v>0</v>
      </c>
      <c r="Q462" s="123">
        <v>0</v>
      </c>
      <c r="R462" s="123">
        <v>0</v>
      </c>
      <c r="S462" s="123">
        <v>0</v>
      </c>
      <c r="T462" s="123">
        <v>0</v>
      </c>
      <c r="U462" s="123">
        <v>0</v>
      </c>
      <c r="V462" s="123">
        <v>0</v>
      </c>
      <c r="W462" s="123">
        <v>0</v>
      </c>
      <c r="X462" s="123">
        <v>0</v>
      </c>
      <c r="Y462" s="19"/>
      <c r="Z462" s="19"/>
      <c r="AA462" s="19"/>
      <c r="AB462" s="19"/>
      <c r="AC462" s="19"/>
      <c r="AD462" s="19"/>
      <c r="AE462" s="19"/>
      <c r="AF462" s="19"/>
      <c r="AG462" s="19"/>
      <c r="AH462" s="19"/>
      <c r="AI462" s="19"/>
    </row>
    <row r="463" spans="1:35" ht="30" x14ac:dyDescent="0.25">
      <c r="A463" s="119" t="s">
        <v>399</v>
      </c>
      <c r="B463" s="119" t="s">
        <v>405</v>
      </c>
      <c r="C463" s="119" t="s">
        <v>125</v>
      </c>
      <c r="D463" s="120" t="s">
        <v>1501</v>
      </c>
      <c r="E463" s="120" t="s">
        <v>2241</v>
      </c>
      <c r="F463" s="121" t="s">
        <v>2242</v>
      </c>
      <c r="G463" s="123">
        <v>0</v>
      </c>
      <c r="H463" s="123">
        <v>0</v>
      </c>
      <c r="I463" s="123">
        <v>0</v>
      </c>
      <c r="J463" s="123">
        <v>32216.25</v>
      </c>
      <c r="K463" s="123">
        <v>0</v>
      </c>
      <c r="L463" s="123">
        <v>0</v>
      </c>
      <c r="M463" s="123">
        <v>0</v>
      </c>
      <c r="N463" s="123">
        <v>0</v>
      </c>
      <c r="O463" s="123">
        <v>0</v>
      </c>
      <c r="P463" s="123">
        <v>0</v>
      </c>
      <c r="Q463" s="123">
        <v>0</v>
      </c>
      <c r="R463" s="123">
        <v>0</v>
      </c>
      <c r="S463" s="123">
        <v>0</v>
      </c>
      <c r="T463" s="123">
        <v>0</v>
      </c>
      <c r="U463" s="123">
        <v>0</v>
      </c>
      <c r="V463" s="123">
        <v>0</v>
      </c>
      <c r="W463" s="123">
        <v>0</v>
      </c>
      <c r="X463" s="123">
        <v>0</v>
      </c>
      <c r="Y463" s="19"/>
      <c r="Z463" s="19"/>
      <c r="AA463" s="19"/>
      <c r="AB463" s="19"/>
      <c r="AC463" s="19"/>
      <c r="AD463" s="19"/>
      <c r="AE463" s="19"/>
      <c r="AF463" s="19"/>
      <c r="AG463" s="19"/>
      <c r="AH463" s="19"/>
      <c r="AI463" s="19"/>
    </row>
    <row r="464" spans="1:35" ht="30" x14ac:dyDescent="0.25">
      <c r="A464" s="119" t="s">
        <v>399</v>
      </c>
      <c r="B464" s="119" t="s">
        <v>405</v>
      </c>
      <c r="C464" s="119" t="s">
        <v>125</v>
      </c>
      <c r="D464" s="120" t="s">
        <v>1501</v>
      </c>
      <c r="E464" s="120" t="s">
        <v>2543</v>
      </c>
      <c r="F464" s="121" t="s">
        <v>2238</v>
      </c>
      <c r="G464" s="123">
        <v>0</v>
      </c>
      <c r="H464" s="123">
        <v>0</v>
      </c>
      <c r="I464" s="123">
        <v>0</v>
      </c>
      <c r="J464" s="123">
        <v>0</v>
      </c>
      <c r="K464" s="123">
        <v>134180.19</v>
      </c>
      <c r="L464" s="123">
        <v>0</v>
      </c>
      <c r="M464" s="123">
        <v>0</v>
      </c>
      <c r="N464" s="123">
        <v>0</v>
      </c>
      <c r="O464" s="123">
        <v>0</v>
      </c>
      <c r="P464" s="123">
        <v>0</v>
      </c>
      <c r="Q464" s="123">
        <v>0</v>
      </c>
      <c r="R464" s="123">
        <v>0</v>
      </c>
      <c r="S464" s="123">
        <v>0</v>
      </c>
      <c r="T464" s="123">
        <v>0</v>
      </c>
      <c r="U464" s="123">
        <v>339305.19</v>
      </c>
      <c r="V464" s="123">
        <v>205125</v>
      </c>
      <c r="W464" s="123">
        <v>205125</v>
      </c>
      <c r="X464" s="123">
        <v>205125</v>
      </c>
      <c r="Y464" s="19"/>
      <c r="Z464" s="19"/>
      <c r="AA464" s="19"/>
      <c r="AB464" s="19"/>
      <c r="AC464" s="19"/>
      <c r="AD464" s="19"/>
      <c r="AE464" s="19"/>
      <c r="AF464" s="19"/>
      <c r="AG464" s="19"/>
      <c r="AH464" s="19"/>
      <c r="AI464" s="19"/>
    </row>
    <row r="465" spans="1:35" ht="30" x14ac:dyDescent="0.25">
      <c r="A465" s="120" t="s">
        <v>399</v>
      </c>
      <c r="B465" s="120" t="s">
        <v>405</v>
      </c>
      <c r="C465" s="120" t="s">
        <v>125</v>
      </c>
      <c r="D465" s="120" t="s">
        <v>1501</v>
      </c>
      <c r="E465" s="120" t="s">
        <v>2544</v>
      </c>
      <c r="F465" s="121" t="s">
        <v>2240</v>
      </c>
      <c r="G465" s="123">
        <v>0</v>
      </c>
      <c r="H465" s="123">
        <v>0</v>
      </c>
      <c r="I465" s="123">
        <v>0</v>
      </c>
      <c r="J465" s="123">
        <v>0</v>
      </c>
      <c r="K465" s="123">
        <v>58687.3</v>
      </c>
      <c r="L465" s="123">
        <v>3291.2</v>
      </c>
      <c r="M465" s="123">
        <v>3291.2</v>
      </c>
      <c r="N465" s="123">
        <v>3291.2</v>
      </c>
      <c r="O465" s="123">
        <v>0</v>
      </c>
      <c r="P465" s="123">
        <v>0</v>
      </c>
      <c r="Q465" s="123">
        <v>0</v>
      </c>
      <c r="R465" s="123">
        <v>0</v>
      </c>
      <c r="S465" s="123">
        <v>0</v>
      </c>
      <c r="T465" s="123">
        <v>0</v>
      </c>
      <c r="U465" s="123">
        <v>72600</v>
      </c>
      <c r="V465" s="123">
        <v>17203.900000000001</v>
      </c>
      <c r="W465" s="123">
        <v>17203.900000000001</v>
      </c>
      <c r="X465" s="123">
        <v>17203.900000000001</v>
      </c>
      <c r="Y465" s="19"/>
      <c r="Z465" s="19"/>
      <c r="AA465" s="19"/>
      <c r="AB465" s="19"/>
      <c r="AC465" s="19"/>
      <c r="AD465" s="19"/>
      <c r="AE465" s="19"/>
      <c r="AF465" s="19"/>
      <c r="AG465" s="19"/>
      <c r="AH465" s="19"/>
      <c r="AI465" s="19"/>
    </row>
    <row r="466" spans="1:35" ht="30" x14ac:dyDescent="0.25">
      <c r="A466" s="119" t="s">
        <v>399</v>
      </c>
      <c r="B466" s="119" t="s">
        <v>405</v>
      </c>
      <c r="C466" s="119" t="s">
        <v>125</v>
      </c>
      <c r="D466" s="120" t="s">
        <v>1501</v>
      </c>
      <c r="E466" s="120" t="s">
        <v>2545</v>
      </c>
      <c r="F466" s="121" t="s">
        <v>2242</v>
      </c>
      <c r="G466" s="123">
        <v>0</v>
      </c>
      <c r="H466" s="123">
        <v>0</v>
      </c>
      <c r="I466" s="123">
        <v>0</v>
      </c>
      <c r="J466" s="123">
        <v>0</v>
      </c>
      <c r="K466" s="123">
        <v>11707.25</v>
      </c>
      <c r="L466" s="123">
        <v>0</v>
      </c>
      <c r="M466" s="123">
        <v>0</v>
      </c>
      <c r="N466" s="123">
        <v>0</v>
      </c>
      <c r="O466" s="123">
        <v>0</v>
      </c>
      <c r="P466" s="123">
        <v>0</v>
      </c>
      <c r="Q466" s="123">
        <v>0</v>
      </c>
      <c r="R466" s="123">
        <v>0</v>
      </c>
      <c r="S466" s="123">
        <v>0</v>
      </c>
      <c r="T466" s="123">
        <v>0</v>
      </c>
      <c r="U466" s="123">
        <v>43923.5</v>
      </c>
      <c r="V466" s="123">
        <v>32216.25</v>
      </c>
      <c r="W466" s="123">
        <v>32216.25</v>
      </c>
      <c r="X466" s="123">
        <v>32216.25</v>
      </c>
      <c r="Y466" s="19"/>
      <c r="Z466" s="19"/>
      <c r="AA466" s="19"/>
      <c r="AB466" s="19"/>
      <c r="AC466" s="19"/>
      <c r="AD466" s="19"/>
      <c r="AE466" s="19"/>
      <c r="AF466" s="19"/>
      <c r="AG466" s="19"/>
      <c r="AH466" s="19"/>
      <c r="AI466" s="19"/>
    </row>
    <row r="467" spans="1:35" ht="30" x14ac:dyDescent="0.25">
      <c r="A467" s="119" t="s">
        <v>399</v>
      </c>
      <c r="B467" s="119" t="s">
        <v>405</v>
      </c>
      <c r="C467" s="119" t="s">
        <v>125</v>
      </c>
      <c r="D467" s="120" t="s">
        <v>1501</v>
      </c>
      <c r="E467" s="120" t="s">
        <v>2707</v>
      </c>
      <c r="F467" s="121" t="s">
        <v>2708</v>
      </c>
      <c r="G467" s="123">
        <v>0</v>
      </c>
      <c r="H467" s="123">
        <v>0</v>
      </c>
      <c r="I467" s="123">
        <v>0</v>
      </c>
      <c r="J467" s="123">
        <v>0</v>
      </c>
      <c r="K467" s="123">
        <v>123282</v>
      </c>
      <c r="L467" s="123">
        <v>0</v>
      </c>
      <c r="M467" s="123">
        <v>0</v>
      </c>
      <c r="N467" s="123">
        <v>0</v>
      </c>
      <c r="O467" s="123">
        <v>0</v>
      </c>
      <c r="P467" s="123">
        <v>0</v>
      </c>
      <c r="Q467" s="123">
        <v>0</v>
      </c>
      <c r="R467" s="123">
        <v>0</v>
      </c>
      <c r="S467" s="123">
        <v>0</v>
      </c>
      <c r="T467" s="123">
        <v>0</v>
      </c>
      <c r="U467" s="123">
        <v>123282</v>
      </c>
      <c r="V467" s="123">
        <v>0</v>
      </c>
      <c r="W467" s="123">
        <v>0</v>
      </c>
      <c r="X467" s="123">
        <v>0</v>
      </c>
      <c r="Y467" s="19"/>
      <c r="Z467" s="19"/>
      <c r="AA467" s="19"/>
      <c r="AB467" s="19"/>
      <c r="AC467" s="19"/>
      <c r="AD467" s="19"/>
      <c r="AE467" s="19"/>
      <c r="AF467" s="19"/>
      <c r="AG467" s="19"/>
      <c r="AH467" s="19"/>
      <c r="AI467" s="19"/>
    </row>
    <row r="468" spans="1:35" ht="30" x14ac:dyDescent="0.25">
      <c r="A468" s="119" t="s">
        <v>2425</v>
      </c>
      <c r="B468" s="119" t="s">
        <v>406</v>
      </c>
      <c r="C468" s="119" t="s">
        <v>129</v>
      </c>
      <c r="D468" s="120" t="s">
        <v>1503</v>
      </c>
      <c r="E468" s="120" t="s">
        <v>2243</v>
      </c>
      <c r="F468" s="121" t="s">
        <v>2244</v>
      </c>
      <c r="G468" s="123">
        <v>0</v>
      </c>
      <c r="H468" s="123">
        <v>0</v>
      </c>
      <c r="I468" s="123">
        <v>17974.55</v>
      </c>
      <c r="J468" s="123">
        <v>65144.57</v>
      </c>
      <c r="K468" s="123">
        <v>10</v>
      </c>
      <c r="L468" s="123">
        <v>0</v>
      </c>
      <c r="M468" s="123">
        <v>0</v>
      </c>
      <c r="N468" s="123">
        <v>0</v>
      </c>
      <c r="O468" s="123">
        <v>0</v>
      </c>
      <c r="P468" s="123">
        <v>0</v>
      </c>
      <c r="Q468" s="123">
        <v>0</v>
      </c>
      <c r="R468" s="123">
        <v>0</v>
      </c>
      <c r="S468" s="123">
        <v>0</v>
      </c>
      <c r="T468" s="123">
        <v>0</v>
      </c>
      <c r="U468" s="123">
        <v>83129.119999999995</v>
      </c>
      <c r="V468" s="123">
        <v>83119.12</v>
      </c>
      <c r="W468" s="123">
        <v>83119.12</v>
      </c>
      <c r="X468" s="123">
        <v>83119.12</v>
      </c>
      <c r="Y468" s="19"/>
      <c r="Z468" s="19"/>
      <c r="AA468" s="19"/>
      <c r="AB468" s="19"/>
      <c r="AC468" s="19"/>
      <c r="AD468" s="19"/>
      <c r="AE468" s="19"/>
      <c r="AF468" s="19"/>
      <c r="AG468" s="19"/>
      <c r="AH468" s="19"/>
      <c r="AI468" s="19"/>
    </row>
    <row r="469" spans="1:35" ht="30" x14ac:dyDescent="0.25">
      <c r="A469" s="119" t="s">
        <v>2425</v>
      </c>
      <c r="B469" s="119" t="s">
        <v>406</v>
      </c>
      <c r="C469" s="119" t="s">
        <v>129</v>
      </c>
      <c r="D469" s="120" t="s">
        <v>1503</v>
      </c>
      <c r="E469" s="120" t="s">
        <v>2245</v>
      </c>
      <c r="F469" s="121" t="s">
        <v>2246</v>
      </c>
      <c r="G469" s="123">
        <v>0</v>
      </c>
      <c r="H469" s="123">
        <v>0</v>
      </c>
      <c r="I469" s="123">
        <v>9008.4500000000007</v>
      </c>
      <c r="J469" s="123">
        <v>8833</v>
      </c>
      <c r="K469" s="123">
        <v>58173.07</v>
      </c>
      <c r="L469" s="123">
        <v>58173.07</v>
      </c>
      <c r="M469" s="123">
        <v>58173.07</v>
      </c>
      <c r="N469" s="123">
        <v>58173.07</v>
      </c>
      <c r="O469" s="123">
        <v>0</v>
      </c>
      <c r="P469" s="123">
        <v>0</v>
      </c>
      <c r="Q469" s="123">
        <v>0</v>
      </c>
      <c r="R469" s="123">
        <v>0</v>
      </c>
      <c r="S469" s="123">
        <v>0</v>
      </c>
      <c r="T469" s="123">
        <v>0</v>
      </c>
      <c r="U469" s="123">
        <v>76014.52</v>
      </c>
      <c r="V469" s="123">
        <v>76014.52</v>
      </c>
      <c r="W469" s="123">
        <v>76014.52</v>
      </c>
      <c r="X469" s="123">
        <v>76014.52</v>
      </c>
      <c r="Y469" s="19"/>
      <c r="Z469" s="19"/>
      <c r="AA469" s="19"/>
      <c r="AB469" s="19"/>
      <c r="AC469" s="19"/>
      <c r="AD469" s="19"/>
      <c r="AE469" s="19"/>
      <c r="AF469" s="19"/>
      <c r="AG469" s="19"/>
      <c r="AH469" s="19"/>
      <c r="AI469" s="19"/>
    </row>
    <row r="470" spans="1:35" ht="30" x14ac:dyDescent="0.25">
      <c r="A470" s="119" t="s">
        <v>2425</v>
      </c>
      <c r="B470" s="119" t="s">
        <v>406</v>
      </c>
      <c r="C470" s="119" t="s">
        <v>129</v>
      </c>
      <c r="D470" s="120" t="s">
        <v>1503</v>
      </c>
      <c r="E470" s="120" t="s">
        <v>2247</v>
      </c>
      <c r="F470" s="121" t="s">
        <v>2248</v>
      </c>
      <c r="G470" s="123">
        <v>0</v>
      </c>
      <c r="H470" s="123">
        <v>0</v>
      </c>
      <c r="I470" s="123">
        <v>17692.18</v>
      </c>
      <c r="J470" s="123">
        <v>160277.96</v>
      </c>
      <c r="K470" s="123">
        <v>28794.76</v>
      </c>
      <c r="L470" s="123">
        <v>28794.76</v>
      </c>
      <c r="M470" s="123">
        <v>28794.76</v>
      </c>
      <c r="N470" s="123">
        <v>28794.76</v>
      </c>
      <c r="O470" s="123">
        <v>0</v>
      </c>
      <c r="P470" s="123">
        <v>0</v>
      </c>
      <c r="Q470" s="123">
        <v>0</v>
      </c>
      <c r="R470" s="123">
        <v>0</v>
      </c>
      <c r="S470" s="123">
        <v>0</v>
      </c>
      <c r="T470" s="123">
        <v>0</v>
      </c>
      <c r="U470" s="123">
        <v>206764.9</v>
      </c>
      <c r="V470" s="123">
        <v>206764.9</v>
      </c>
      <c r="W470" s="123">
        <v>206764.9</v>
      </c>
      <c r="X470" s="123">
        <v>206764.9</v>
      </c>
      <c r="Y470" s="19"/>
      <c r="Z470" s="19"/>
      <c r="AA470" s="19"/>
      <c r="AB470" s="19"/>
      <c r="AC470" s="19"/>
      <c r="AD470" s="19"/>
      <c r="AE470" s="19"/>
      <c r="AF470" s="19"/>
      <c r="AG470" s="19"/>
      <c r="AH470" s="19"/>
      <c r="AI470" s="19"/>
    </row>
    <row r="471" spans="1:35" ht="30" x14ac:dyDescent="0.25">
      <c r="A471" s="119" t="s">
        <v>2425</v>
      </c>
      <c r="B471" s="119" t="s">
        <v>406</v>
      </c>
      <c r="C471" s="119" t="s">
        <v>129</v>
      </c>
      <c r="D471" s="120" t="s">
        <v>1503</v>
      </c>
      <c r="E471" s="120" t="s">
        <v>2249</v>
      </c>
      <c r="F471" s="121" t="s">
        <v>2250</v>
      </c>
      <c r="G471" s="123">
        <v>0</v>
      </c>
      <c r="H471" s="123">
        <v>0</v>
      </c>
      <c r="I471" s="123">
        <v>16543.830000000002</v>
      </c>
      <c r="J471" s="123">
        <v>17459.75</v>
      </c>
      <c r="K471" s="123">
        <v>10</v>
      </c>
      <c r="L471" s="123">
        <v>0</v>
      </c>
      <c r="M471" s="123">
        <v>0</v>
      </c>
      <c r="N471" s="123">
        <v>0</v>
      </c>
      <c r="O471" s="123">
        <v>0</v>
      </c>
      <c r="P471" s="123">
        <v>0</v>
      </c>
      <c r="Q471" s="123">
        <v>0</v>
      </c>
      <c r="R471" s="123">
        <v>0</v>
      </c>
      <c r="S471" s="123">
        <v>0</v>
      </c>
      <c r="T471" s="123">
        <v>0</v>
      </c>
      <c r="U471" s="123">
        <v>34013.58</v>
      </c>
      <c r="V471" s="123">
        <v>34003.58</v>
      </c>
      <c r="W471" s="123">
        <v>34003.58</v>
      </c>
      <c r="X471" s="123">
        <v>34003.58</v>
      </c>
      <c r="Y471" s="19"/>
      <c r="Z471" s="19"/>
      <c r="AA471" s="19"/>
      <c r="AB471" s="19"/>
      <c r="AC471" s="19"/>
      <c r="AD471" s="19"/>
      <c r="AE471" s="19"/>
      <c r="AF471" s="19"/>
      <c r="AG471" s="19"/>
      <c r="AH471" s="19"/>
      <c r="AI471" s="19"/>
    </row>
    <row r="472" spans="1:35" ht="30" x14ac:dyDescent="0.25">
      <c r="A472" s="119" t="s">
        <v>408</v>
      </c>
      <c r="B472" s="119" t="s">
        <v>407</v>
      </c>
      <c r="C472" s="119" t="s">
        <v>187</v>
      </c>
      <c r="D472" s="120" t="s">
        <v>1505</v>
      </c>
      <c r="E472" s="120" t="s">
        <v>2251</v>
      </c>
      <c r="F472" s="121" t="s">
        <v>2252</v>
      </c>
      <c r="G472" s="123">
        <v>0</v>
      </c>
      <c r="H472" s="123">
        <v>0</v>
      </c>
      <c r="I472" s="123">
        <v>95195.58</v>
      </c>
      <c r="J472" s="123">
        <v>542352.54</v>
      </c>
      <c r="K472" s="123">
        <v>0</v>
      </c>
      <c r="L472" s="123">
        <v>0</v>
      </c>
      <c r="M472" s="123">
        <v>0</v>
      </c>
      <c r="N472" s="123">
        <v>0</v>
      </c>
      <c r="O472" s="123">
        <v>0</v>
      </c>
      <c r="P472" s="123">
        <v>0</v>
      </c>
      <c r="Q472" s="123">
        <v>0</v>
      </c>
      <c r="R472" s="123">
        <v>0</v>
      </c>
      <c r="S472" s="123">
        <v>0</v>
      </c>
      <c r="T472" s="123">
        <v>0</v>
      </c>
      <c r="U472" s="123">
        <v>637548.12</v>
      </c>
      <c r="V472" s="123">
        <v>637548.12</v>
      </c>
      <c r="W472" s="123">
        <v>637548.12</v>
      </c>
      <c r="X472" s="123">
        <v>637548.12</v>
      </c>
      <c r="Y472" s="19"/>
      <c r="Z472" s="19"/>
      <c r="AA472" s="19"/>
      <c r="AB472" s="19"/>
      <c r="AC472" s="19"/>
      <c r="AD472" s="19"/>
      <c r="AE472" s="19"/>
      <c r="AF472" s="19"/>
      <c r="AG472" s="19"/>
      <c r="AH472" s="19"/>
      <c r="AI472" s="19"/>
    </row>
    <row r="473" spans="1:35" ht="30" x14ac:dyDescent="0.25">
      <c r="A473" s="119" t="s">
        <v>410</v>
      </c>
      <c r="B473" s="119" t="s">
        <v>409</v>
      </c>
      <c r="C473" s="119" t="s">
        <v>188</v>
      </c>
      <c r="D473" s="120" t="s">
        <v>1507</v>
      </c>
      <c r="E473" s="120" t="s">
        <v>2253</v>
      </c>
      <c r="F473" s="121" t="s">
        <v>2254</v>
      </c>
      <c r="G473" s="123">
        <v>0</v>
      </c>
      <c r="H473" s="123">
        <v>0</v>
      </c>
      <c r="I473" s="123">
        <v>0</v>
      </c>
      <c r="J473" s="123">
        <v>16758.5</v>
      </c>
      <c r="K473" s="123">
        <v>83120.5</v>
      </c>
      <c r="L473" s="123">
        <v>58877.32</v>
      </c>
      <c r="M473" s="123">
        <v>58877.32</v>
      </c>
      <c r="N473" s="123">
        <v>58877.32</v>
      </c>
      <c r="O473" s="123">
        <v>0</v>
      </c>
      <c r="P473" s="123">
        <v>0</v>
      </c>
      <c r="Q473" s="123">
        <v>0</v>
      </c>
      <c r="R473" s="123">
        <v>0</v>
      </c>
      <c r="S473" s="123">
        <v>0</v>
      </c>
      <c r="T473" s="123">
        <v>0</v>
      </c>
      <c r="U473" s="123">
        <v>99879</v>
      </c>
      <c r="V473" s="123">
        <v>75635.820000000007</v>
      </c>
      <c r="W473" s="123">
        <v>75635.820000000007</v>
      </c>
      <c r="X473" s="123">
        <v>75635.820000000007</v>
      </c>
      <c r="Y473" s="19"/>
      <c r="Z473" s="19"/>
      <c r="AA473" s="19"/>
      <c r="AB473" s="19"/>
      <c r="AC473" s="19"/>
      <c r="AD473" s="19"/>
      <c r="AE473" s="19"/>
      <c r="AF473" s="19"/>
      <c r="AG473" s="19"/>
      <c r="AH473" s="19"/>
      <c r="AI473" s="19"/>
    </row>
    <row r="474" spans="1:35" ht="30" x14ac:dyDescent="0.25">
      <c r="A474" s="119" t="s">
        <v>410</v>
      </c>
      <c r="B474" s="119" t="s">
        <v>409</v>
      </c>
      <c r="C474" s="119" t="s">
        <v>188</v>
      </c>
      <c r="D474" s="120" t="s">
        <v>1507</v>
      </c>
      <c r="E474" s="120" t="s">
        <v>2255</v>
      </c>
      <c r="F474" s="121" t="s">
        <v>2256</v>
      </c>
      <c r="G474" s="123">
        <v>0</v>
      </c>
      <c r="H474" s="123">
        <v>0</v>
      </c>
      <c r="I474" s="123">
        <v>7890.91</v>
      </c>
      <c r="J474" s="123">
        <v>12475.1</v>
      </c>
      <c r="K474" s="123">
        <v>60729.87</v>
      </c>
      <c r="L474" s="123">
        <v>6050</v>
      </c>
      <c r="M474" s="123">
        <v>6050</v>
      </c>
      <c r="N474" s="123">
        <v>6050</v>
      </c>
      <c r="O474" s="123">
        <v>0</v>
      </c>
      <c r="P474" s="123">
        <v>0</v>
      </c>
      <c r="Q474" s="123">
        <v>0</v>
      </c>
      <c r="R474" s="123">
        <v>0</v>
      </c>
      <c r="S474" s="123">
        <v>0</v>
      </c>
      <c r="T474" s="123">
        <v>0</v>
      </c>
      <c r="U474" s="123">
        <v>81095.88</v>
      </c>
      <c r="V474" s="123">
        <v>26416.01</v>
      </c>
      <c r="W474" s="123">
        <v>26416.01</v>
      </c>
      <c r="X474" s="123">
        <v>26416.01</v>
      </c>
      <c r="Y474" s="19"/>
      <c r="Z474" s="19"/>
      <c r="AA474" s="19"/>
      <c r="AB474" s="19"/>
      <c r="AC474" s="19"/>
      <c r="AD474" s="19"/>
      <c r="AE474" s="19"/>
      <c r="AF474" s="19"/>
      <c r="AG474" s="19"/>
      <c r="AH474" s="19"/>
      <c r="AI474" s="19"/>
    </row>
    <row r="475" spans="1:35" ht="45" x14ac:dyDescent="0.25">
      <c r="A475" s="119" t="s">
        <v>410</v>
      </c>
      <c r="B475" s="119" t="s">
        <v>409</v>
      </c>
      <c r="C475" s="119" t="s">
        <v>188</v>
      </c>
      <c r="D475" s="120" t="s">
        <v>1507</v>
      </c>
      <c r="E475" s="120" t="s">
        <v>2257</v>
      </c>
      <c r="F475" s="121" t="s">
        <v>2258</v>
      </c>
      <c r="G475" s="123">
        <v>0</v>
      </c>
      <c r="H475" s="123">
        <v>0</v>
      </c>
      <c r="I475" s="123">
        <v>0</v>
      </c>
      <c r="J475" s="123">
        <v>19980.22</v>
      </c>
      <c r="K475" s="123">
        <v>0</v>
      </c>
      <c r="L475" s="123">
        <v>0</v>
      </c>
      <c r="M475" s="123">
        <v>0</v>
      </c>
      <c r="N475" s="123">
        <v>0</v>
      </c>
      <c r="O475" s="123">
        <v>0</v>
      </c>
      <c r="P475" s="123">
        <v>0</v>
      </c>
      <c r="Q475" s="123">
        <v>0</v>
      </c>
      <c r="R475" s="123">
        <v>0</v>
      </c>
      <c r="S475" s="123">
        <v>0</v>
      </c>
      <c r="T475" s="123">
        <v>0</v>
      </c>
      <c r="U475" s="123">
        <v>19980.22</v>
      </c>
      <c r="V475" s="123">
        <v>19980.22</v>
      </c>
      <c r="W475" s="123">
        <v>19980.22</v>
      </c>
      <c r="X475" s="123">
        <v>19980.22</v>
      </c>
      <c r="Y475" s="19"/>
      <c r="Z475" s="19"/>
      <c r="AA475" s="19"/>
      <c r="AB475" s="19"/>
      <c r="AC475" s="19"/>
      <c r="AD475" s="19"/>
      <c r="AE475" s="19"/>
      <c r="AF475" s="19"/>
      <c r="AG475" s="19"/>
      <c r="AH475" s="19"/>
      <c r="AI475" s="19"/>
    </row>
    <row r="476" spans="1:35" ht="30" x14ac:dyDescent="0.25">
      <c r="A476" s="119" t="s">
        <v>410</v>
      </c>
      <c r="B476" s="119" t="s">
        <v>409</v>
      </c>
      <c r="C476" s="119" t="s">
        <v>188</v>
      </c>
      <c r="D476" s="120" t="s">
        <v>1507</v>
      </c>
      <c r="E476" s="120" t="s">
        <v>2259</v>
      </c>
      <c r="F476" s="121" t="s">
        <v>2260</v>
      </c>
      <c r="G476" s="123">
        <v>0</v>
      </c>
      <c r="H476" s="123">
        <v>0</v>
      </c>
      <c r="I476" s="123">
        <v>0</v>
      </c>
      <c r="J476" s="123">
        <v>938131.16</v>
      </c>
      <c r="K476" s="123">
        <v>15000</v>
      </c>
      <c r="L476" s="123">
        <v>0</v>
      </c>
      <c r="M476" s="123">
        <v>0</v>
      </c>
      <c r="N476" s="123">
        <v>0</v>
      </c>
      <c r="O476" s="123">
        <v>0</v>
      </c>
      <c r="P476" s="123">
        <v>0</v>
      </c>
      <c r="Q476" s="123">
        <v>0</v>
      </c>
      <c r="R476" s="123">
        <v>0</v>
      </c>
      <c r="S476" s="123">
        <v>0</v>
      </c>
      <c r="T476" s="123">
        <v>0</v>
      </c>
      <c r="U476" s="123">
        <v>953131.16</v>
      </c>
      <c r="V476" s="123">
        <v>938131.16</v>
      </c>
      <c r="W476" s="123">
        <v>938131.16</v>
      </c>
      <c r="X476" s="123">
        <v>938131.16</v>
      </c>
      <c r="Y476" s="19"/>
      <c r="Z476" s="19"/>
      <c r="AA476" s="19"/>
      <c r="AB476" s="19"/>
      <c r="AC476" s="19"/>
      <c r="AD476" s="19"/>
      <c r="AE476" s="19"/>
      <c r="AF476" s="19"/>
      <c r="AG476" s="19"/>
      <c r="AH476" s="19"/>
      <c r="AI476" s="19"/>
    </row>
    <row r="477" spans="1:35" ht="30" x14ac:dyDescent="0.25">
      <c r="A477" s="119" t="s">
        <v>410</v>
      </c>
      <c r="B477" s="119" t="s">
        <v>409</v>
      </c>
      <c r="C477" s="119" t="s">
        <v>188</v>
      </c>
      <c r="D477" s="120" t="s">
        <v>1507</v>
      </c>
      <c r="E477" s="120" t="s">
        <v>2261</v>
      </c>
      <c r="F477" s="121" t="s">
        <v>2262</v>
      </c>
      <c r="G477" s="123">
        <v>0</v>
      </c>
      <c r="H477" s="123">
        <v>0</v>
      </c>
      <c r="I477" s="123">
        <v>0</v>
      </c>
      <c r="J477" s="123">
        <v>49210.49</v>
      </c>
      <c r="K477" s="123">
        <v>0</v>
      </c>
      <c r="L477" s="123">
        <v>0</v>
      </c>
      <c r="M477" s="123">
        <v>0</v>
      </c>
      <c r="N477" s="123">
        <v>0</v>
      </c>
      <c r="O477" s="123">
        <v>0</v>
      </c>
      <c r="P477" s="123">
        <v>0</v>
      </c>
      <c r="Q477" s="123">
        <v>0</v>
      </c>
      <c r="R477" s="123">
        <v>0</v>
      </c>
      <c r="S477" s="123">
        <v>0</v>
      </c>
      <c r="T477" s="123">
        <v>0</v>
      </c>
      <c r="U477" s="123">
        <v>49210.49</v>
      </c>
      <c r="V477" s="123">
        <v>49210.49</v>
      </c>
      <c r="W477" s="123">
        <v>49210.49</v>
      </c>
      <c r="X477" s="123">
        <v>49210.49</v>
      </c>
      <c r="Y477" s="19"/>
      <c r="Z477" s="19"/>
      <c r="AA477" s="19"/>
      <c r="AB477" s="19"/>
      <c r="AC477" s="19"/>
      <c r="AD477" s="19"/>
      <c r="AE477" s="19"/>
      <c r="AF477" s="19"/>
      <c r="AG477" s="19"/>
      <c r="AH477" s="19"/>
      <c r="AI477" s="19"/>
    </row>
    <row r="478" spans="1:35" ht="30" x14ac:dyDescent="0.25">
      <c r="A478" s="120" t="s">
        <v>410</v>
      </c>
      <c r="B478" s="120" t="s">
        <v>409</v>
      </c>
      <c r="C478" s="120" t="s">
        <v>188</v>
      </c>
      <c r="D478" s="120" t="s">
        <v>1507</v>
      </c>
      <c r="E478" s="120" t="s">
        <v>2263</v>
      </c>
      <c r="F478" s="121" t="s">
        <v>2264</v>
      </c>
      <c r="G478" s="123">
        <v>0</v>
      </c>
      <c r="H478" s="123">
        <v>0</v>
      </c>
      <c r="I478" s="123">
        <v>0</v>
      </c>
      <c r="J478" s="123">
        <v>0</v>
      </c>
      <c r="K478" s="123">
        <v>78294.06</v>
      </c>
      <c r="L478" s="123">
        <v>62986.92</v>
      </c>
      <c r="M478" s="123">
        <v>62986.92</v>
      </c>
      <c r="N478" s="123">
        <v>0</v>
      </c>
      <c r="O478" s="123">
        <v>0</v>
      </c>
      <c r="P478" s="123">
        <v>0</v>
      </c>
      <c r="Q478" s="123">
        <v>0</v>
      </c>
      <c r="R478" s="123">
        <v>0</v>
      </c>
      <c r="S478" s="123">
        <v>0</v>
      </c>
      <c r="T478" s="123">
        <v>0</v>
      </c>
      <c r="U478" s="123">
        <v>78294.06</v>
      </c>
      <c r="V478" s="123">
        <v>62986.92</v>
      </c>
      <c r="W478" s="123">
        <v>62986.92</v>
      </c>
      <c r="X478" s="123">
        <v>0</v>
      </c>
      <c r="Y478" s="19"/>
      <c r="Z478" s="19"/>
      <c r="AA478" s="19"/>
      <c r="AB478" s="19"/>
      <c r="AC478" s="19"/>
      <c r="AD478" s="19"/>
      <c r="AE478" s="19"/>
      <c r="AF478" s="19"/>
      <c r="AG478" s="19"/>
      <c r="AH478" s="19"/>
      <c r="AI478" s="19"/>
    </row>
    <row r="479" spans="1:35" ht="30" x14ac:dyDescent="0.25">
      <c r="A479" s="120" t="s">
        <v>410</v>
      </c>
      <c r="B479" s="120" t="s">
        <v>409</v>
      </c>
      <c r="C479" s="120" t="s">
        <v>188</v>
      </c>
      <c r="D479" s="120" t="s">
        <v>1507</v>
      </c>
      <c r="E479" s="120" t="s">
        <v>2798</v>
      </c>
      <c r="F479" s="121" t="s">
        <v>2799</v>
      </c>
      <c r="G479" s="123">
        <v>0</v>
      </c>
      <c r="H479" s="123">
        <v>0</v>
      </c>
      <c r="I479" s="123">
        <v>0</v>
      </c>
      <c r="J479" s="123">
        <v>0</v>
      </c>
      <c r="K479" s="123">
        <v>1010</v>
      </c>
      <c r="L479" s="123">
        <v>569.91</v>
      </c>
      <c r="M479" s="123">
        <v>569.91</v>
      </c>
      <c r="N479" s="123">
        <v>569.91</v>
      </c>
      <c r="O479" s="123">
        <v>0</v>
      </c>
      <c r="P479" s="123">
        <v>0</v>
      </c>
      <c r="Q479" s="123">
        <v>0</v>
      </c>
      <c r="R479" s="123">
        <v>0</v>
      </c>
      <c r="S479" s="123">
        <v>0</v>
      </c>
      <c r="T479" s="123">
        <v>0</v>
      </c>
      <c r="U479" s="123">
        <v>1010</v>
      </c>
      <c r="V479" s="123">
        <v>569.91</v>
      </c>
      <c r="W479" s="123">
        <v>569.91</v>
      </c>
      <c r="X479" s="123">
        <v>569.91</v>
      </c>
      <c r="Y479" s="19"/>
      <c r="Z479" s="19"/>
      <c r="AA479" s="19"/>
      <c r="AB479" s="19"/>
      <c r="AC479" s="19"/>
      <c r="AD479" s="19"/>
      <c r="AE479" s="19"/>
      <c r="AF479" s="19"/>
      <c r="AG479" s="19"/>
      <c r="AH479" s="19"/>
      <c r="AI479" s="19"/>
    </row>
    <row r="480" spans="1:35" ht="30" x14ac:dyDescent="0.25">
      <c r="A480" s="120" t="s">
        <v>410</v>
      </c>
      <c r="B480" s="120" t="s">
        <v>409</v>
      </c>
      <c r="C480" s="120" t="s">
        <v>188</v>
      </c>
      <c r="D480" s="120" t="s">
        <v>1507</v>
      </c>
      <c r="E480" s="120" t="s">
        <v>2265</v>
      </c>
      <c r="F480" s="121" t="s">
        <v>2266</v>
      </c>
      <c r="G480" s="123">
        <v>0</v>
      </c>
      <c r="H480" s="123">
        <v>0</v>
      </c>
      <c r="I480" s="123">
        <v>0</v>
      </c>
      <c r="J480" s="123">
        <v>0</v>
      </c>
      <c r="K480" s="123">
        <v>23960</v>
      </c>
      <c r="L480" s="123">
        <v>0</v>
      </c>
      <c r="M480" s="123">
        <v>0</v>
      </c>
      <c r="N480" s="123">
        <v>0</v>
      </c>
      <c r="O480" s="123">
        <v>0</v>
      </c>
      <c r="P480" s="123">
        <v>0</v>
      </c>
      <c r="Q480" s="123">
        <v>0</v>
      </c>
      <c r="R480" s="123">
        <v>0</v>
      </c>
      <c r="S480" s="123">
        <v>0</v>
      </c>
      <c r="T480" s="123">
        <v>0</v>
      </c>
      <c r="U480" s="123">
        <v>23960</v>
      </c>
      <c r="V480" s="123">
        <v>0</v>
      </c>
      <c r="W480" s="123">
        <v>0</v>
      </c>
      <c r="X480" s="123">
        <v>0</v>
      </c>
      <c r="Y480" s="19"/>
      <c r="Z480" s="19"/>
      <c r="AA480" s="19"/>
      <c r="AB480" s="19"/>
      <c r="AC480" s="19"/>
      <c r="AD480" s="19"/>
      <c r="AE480" s="19"/>
      <c r="AF480" s="19"/>
      <c r="AG480" s="19"/>
      <c r="AH480" s="19"/>
      <c r="AI480" s="19"/>
    </row>
    <row r="481" spans="1:35" ht="30" x14ac:dyDescent="0.25">
      <c r="A481" s="119" t="s">
        <v>412</v>
      </c>
      <c r="B481" s="119" t="s">
        <v>411</v>
      </c>
      <c r="C481" s="119" t="s">
        <v>189</v>
      </c>
      <c r="D481" s="120" t="s">
        <v>1509</v>
      </c>
      <c r="E481" s="120" t="s">
        <v>2267</v>
      </c>
      <c r="F481" s="121" t="s">
        <v>2268</v>
      </c>
      <c r="G481" s="123">
        <v>0</v>
      </c>
      <c r="H481" s="123">
        <v>0</v>
      </c>
      <c r="I481" s="123">
        <v>1004294.73</v>
      </c>
      <c r="J481" s="123">
        <v>545851.43999999994</v>
      </c>
      <c r="K481" s="123">
        <v>0</v>
      </c>
      <c r="L481" s="123">
        <v>0</v>
      </c>
      <c r="M481" s="123">
        <v>0</v>
      </c>
      <c r="N481" s="123">
        <v>0</v>
      </c>
      <c r="O481" s="123">
        <v>0</v>
      </c>
      <c r="P481" s="123">
        <v>0</v>
      </c>
      <c r="Q481" s="123">
        <v>0</v>
      </c>
      <c r="R481" s="123">
        <v>0</v>
      </c>
      <c r="S481" s="123">
        <v>0</v>
      </c>
      <c r="T481" s="123">
        <v>0</v>
      </c>
      <c r="U481" s="123">
        <v>1550146.17</v>
      </c>
      <c r="V481" s="123">
        <v>1550146.17</v>
      </c>
      <c r="W481" s="123">
        <v>1550146.17</v>
      </c>
      <c r="X481" s="123">
        <v>1550146.17</v>
      </c>
      <c r="Y481" s="19"/>
      <c r="Z481" s="19"/>
      <c r="AA481" s="19"/>
      <c r="AB481" s="19"/>
      <c r="AC481" s="19"/>
      <c r="AD481" s="19"/>
      <c r="AE481" s="19"/>
      <c r="AF481" s="19"/>
      <c r="AG481" s="19"/>
      <c r="AH481" s="19"/>
      <c r="AI481" s="19"/>
    </row>
    <row r="482" spans="1:35" ht="30" x14ac:dyDescent="0.25">
      <c r="A482" s="119" t="s">
        <v>414</v>
      </c>
      <c r="B482" s="119" t="s">
        <v>413</v>
      </c>
      <c r="C482" s="119" t="s">
        <v>105</v>
      </c>
      <c r="D482" s="120" t="s">
        <v>1511</v>
      </c>
      <c r="E482" s="120" t="s">
        <v>2269</v>
      </c>
      <c r="F482" s="121" t="s">
        <v>2270</v>
      </c>
      <c r="G482" s="123">
        <v>0</v>
      </c>
      <c r="H482" s="123">
        <v>0</v>
      </c>
      <c r="I482" s="123">
        <v>1293247.8400000001</v>
      </c>
      <c r="J482" s="123">
        <v>2942448.82</v>
      </c>
      <c r="K482" s="123">
        <v>183709.34</v>
      </c>
      <c r="L482" s="123">
        <v>173006.36</v>
      </c>
      <c r="M482" s="123">
        <v>173006.36</v>
      </c>
      <c r="N482" s="123">
        <v>173006.36</v>
      </c>
      <c r="O482" s="123">
        <v>0</v>
      </c>
      <c r="P482" s="123">
        <v>0</v>
      </c>
      <c r="Q482" s="123">
        <v>0</v>
      </c>
      <c r="R482" s="123">
        <v>0</v>
      </c>
      <c r="S482" s="123">
        <v>0</v>
      </c>
      <c r="T482" s="123">
        <v>0</v>
      </c>
      <c r="U482" s="123">
        <v>4419406</v>
      </c>
      <c r="V482" s="123">
        <v>4408703.0199999996</v>
      </c>
      <c r="W482" s="123">
        <v>4408703.0199999996</v>
      </c>
      <c r="X482" s="123">
        <v>4408703.0199999996</v>
      </c>
      <c r="Y482" s="19"/>
      <c r="Z482" s="19"/>
      <c r="AA482" s="19"/>
      <c r="AB482" s="19"/>
      <c r="AC482" s="19"/>
      <c r="AD482" s="19"/>
      <c r="AE482" s="19"/>
      <c r="AF482" s="19"/>
      <c r="AG482" s="19"/>
      <c r="AH482" s="19"/>
      <c r="AI482" s="19"/>
    </row>
    <row r="483" spans="1:35" x14ac:dyDescent="0.25">
      <c r="A483" s="119" t="s">
        <v>416</v>
      </c>
      <c r="B483" s="119" t="s">
        <v>415</v>
      </c>
      <c r="C483" s="119" t="s">
        <v>190</v>
      </c>
      <c r="D483" s="120" t="s">
        <v>1513</v>
      </c>
      <c r="E483" s="120" t="s">
        <v>2271</v>
      </c>
      <c r="F483" s="121" t="s">
        <v>2272</v>
      </c>
      <c r="G483" s="123">
        <v>0</v>
      </c>
      <c r="H483" s="123">
        <v>0</v>
      </c>
      <c r="I483" s="123">
        <v>0</v>
      </c>
      <c r="J483" s="123">
        <v>558297.26</v>
      </c>
      <c r="K483" s="123">
        <v>1334177.74</v>
      </c>
      <c r="L483" s="123">
        <v>1334167.74</v>
      </c>
      <c r="M483" s="123">
        <v>297300</v>
      </c>
      <c r="N483" s="123">
        <v>0</v>
      </c>
      <c r="O483" s="123">
        <v>0</v>
      </c>
      <c r="P483" s="123">
        <v>0</v>
      </c>
      <c r="Q483" s="123">
        <v>0</v>
      </c>
      <c r="R483" s="123">
        <v>0</v>
      </c>
      <c r="S483" s="123">
        <v>0</v>
      </c>
      <c r="T483" s="123">
        <v>0</v>
      </c>
      <c r="U483" s="123">
        <v>1892475</v>
      </c>
      <c r="V483" s="123">
        <v>1892465</v>
      </c>
      <c r="W483" s="123">
        <v>855597.26</v>
      </c>
      <c r="X483" s="123">
        <v>558297.26</v>
      </c>
      <c r="Y483" s="19"/>
      <c r="Z483" s="19"/>
      <c r="AA483" s="19"/>
      <c r="AB483" s="19"/>
      <c r="AC483" s="19"/>
      <c r="AD483" s="19"/>
      <c r="AE483" s="19"/>
      <c r="AF483" s="19"/>
      <c r="AG483" s="19"/>
      <c r="AH483" s="19"/>
      <c r="AI483" s="19"/>
    </row>
    <row r="484" spans="1:35" ht="30" x14ac:dyDescent="0.25">
      <c r="A484" s="119" t="s">
        <v>418</v>
      </c>
      <c r="B484" s="119" t="s">
        <v>417</v>
      </c>
      <c r="C484" s="119" t="s">
        <v>191</v>
      </c>
      <c r="D484" s="120" t="s">
        <v>1515</v>
      </c>
      <c r="E484" s="120" t="s">
        <v>2625</v>
      </c>
      <c r="F484" s="121" t="s">
        <v>2626</v>
      </c>
      <c r="G484" s="123">
        <v>0</v>
      </c>
      <c r="H484" s="123">
        <v>0</v>
      </c>
      <c r="I484" s="123">
        <v>0</v>
      </c>
      <c r="J484" s="123">
        <v>0</v>
      </c>
      <c r="K484" s="123">
        <v>84147</v>
      </c>
      <c r="L484" s="123">
        <v>84147</v>
      </c>
      <c r="M484" s="123">
        <v>84147</v>
      </c>
      <c r="N484" s="123">
        <v>0</v>
      </c>
      <c r="O484" s="123">
        <v>0</v>
      </c>
      <c r="P484" s="123">
        <v>0</v>
      </c>
      <c r="Q484" s="123">
        <v>0</v>
      </c>
      <c r="R484" s="123">
        <v>0</v>
      </c>
      <c r="S484" s="123">
        <v>0</v>
      </c>
      <c r="T484" s="123">
        <v>0</v>
      </c>
      <c r="U484" s="123">
        <v>84147</v>
      </c>
      <c r="V484" s="123">
        <v>84147</v>
      </c>
      <c r="W484" s="123">
        <v>84147</v>
      </c>
      <c r="X484" s="123">
        <v>0</v>
      </c>
      <c r="Y484" s="19"/>
      <c r="Z484" s="19"/>
      <c r="AA484" s="19"/>
      <c r="AB484" s="19"/>
      <c r="AC484" s="19"/>
      <c r="AD484" s="19"/>
      <c r="AE484" s="19"/>
      <c r="AF484" s="19"/>
      <c r="AG484" s="19"/>
      <c r="AH484" s="19"/>
      <c r="AI484" s="19"/>
    </row>
    <row r="485" spans="1:35" ht="30" x14ac:dyDescent="0.25">
      <c r="A485" s="120" t="s">
        <v>418</v>
      </c>
      <c r="B485" s="120" t="s">
        <v>417</v>
      </c>
      <c r="C485" s="120" t="s">
        <v>191</v>
      </c>
      <c r="D485" s="120" t="s">
        <v>1515</v>
      </c>
      <c r="E485" s="120" t="s">
        <v>2273</v>
      </c>
      <c r="F485" s="121" t="s">
        <v>2274</v>
      </c>
      <c r="G485" s="123">
        <v>0</v>
      </c>
      <c r="H485" s="123">
        <v>0</v>
      </c>
      <c r="I485" s="123">
        <v>59692</v>
      </c>
      <c r="J485" s="123">
        <v>35247</v>
      </c>
      <c r="K485" s="123">
        <v>0</v>
      </c>
      <c r="L485" s="123">
        <v>0</v>
      </c>
      <c r="M485" s="123">
        <v>0</v>
      </c>
      <c r="N485" s="123">
        <v>0</v>
      </c>
      <c r="O485" s="123">
        <v>0</v>
      </c>
      <c r="P485" s="123">
        <v>0</v>
      </c>
      <c r="Q485" s="123">
        <v>0</v>
      </c>
      <c r="R485" s="123">
        <v>0</v>
      </c>
      <c r="S485" s="123">
        <v>0</v>
      </c>
      <c r="T485" s="123">
        <v>0</v>
      </c>
      <c r="U485" s="123">
        <v>94939</v>
      </c>
      <c r="V485" s="123">
        <v>94939</v>
      </c>
      <c r="W485" s="123">
        <v>94939</v>
      </c>
      <c r="X485" s="123">
        <v>94939</v>
      </c>
      <c r="Y485" s="19"/>
      <c r="Z485" s="19"/>
      <c r="AA485" s="19"/>
      <c r="AB485" s="19"/>
      <c r="AC485" s="19"/>
      <c r="AD485" s="19"/>
      <c r="AE485" s="19"/>
      <c r="AF485" s="19"/>
      <c r="AG485" s="19"/>
      <c r="AH485" s="19"/>
      <c r="AI485" s="19"/>
    </row>
    <row r="486" spans="1:35" x14ac:dyDescent="0.25">
      <c r="A486" s="119" t="s">
        <v>420</v>
      </c>
      <c r="B486" s="119" t="s">
        <v>419</v>
      </c>
      <c r="C486" s="119" t="s">
        <v>192</v>
      </c>
      <c r="D486" s="120" t="s">
        <v>1517</v>
      </c>
      <c r="E486" s="120" t="s">
        <v>2275</v>
      </c>
      <c r="F486" s="121" t="s">
        <v>2276</v>
      </c>
      <c r="G486" s="123">
        <v>0</v>
      </c>
      <c r="H486" s="123">
        <v>0</v>
      </c>
      <c r="I486" s="123">
        <v>30401.25</v>
      </c>
      <c r="J486" s="123">
        <v>91203.75</v>
      </c>
      <c r="K486" s="123">
        <v>0</v>
      </c>
      <c r="L486" s="123">
        <v>0</v>
      </c>
      <c r="M486" s="123">
        <v>0</v>
      </c>
      <c r="N486" s="123">
        <v>0</v>
      </c>
      <c r="O486" s="123">
        <v>0</v>
      </c>
      <c r="P486" s="123">
        <v>0</v>
      </c>
      <c r="Q486" s="123">
        <v>0</v>
      </c>
      <c r="R486" s="123">
        <v>0</v>
      </c>
      <c r="S486" s="123">
        <v>0</v>
      </c>
      <c r="T486" s="123">
        <v>0</v>
      </c>
      <c r="U486" s="123">
        <v>121605</v>
      </c>
      <c r="V486" s="123">
        <v>121605</v>
      </c>
      <c r="W486" s="123">
        <v>121605</v>
      </c>
      <c r="X486" s="123">
        <v>121605</v>
      </c>
      <c r="Y486" s="19"/>
      <c r="Z486" s="19"/>
      <c r="AA486" s="19"/>
      <c r="AB486" s="19"/>
      <c r="AC486" s="19"/>
      <c r="AD486" s="19"/>
      <c r="AE486" s="19"/>
      <c r="AF486" s="19"/>
      <c r="AG486" s="19"/>
      <c r="AH486" s="19"/>
      <c r="AI486" s="19"/>
    </row>
    <row r="487" spans="1:35" ht="30" x14ac:dyDescent="0.25">
      <c r="A487" s="119" t="s">
        <v>422</v>
      </c>
      <c r="B487" s="119" t="s">
        <v>421</v>
      </c>
      <c r="C487" s="119" t="s">
        <v>2853</v>
      </c>
      <c r="D487" s="120" t="s">
        <v>1519</v>
      </c>
      <c r="E487" s="120" t="s">
        <v>2043</v>
      </c>
      <c r="F487" s="121" t="s">
        <v>2547</v>
      </c>
      <c r="G487" s="123">
        <v>0</v>
      </c>
      <c r="H487" s="123">
        <v>0</v>
      </c>
      <c r="I487" s="123">
        <v>7087</v>
      </c>
      <c r="J487" s="123">
        <v>0</v>
      </c>
      <c r="K487" s="123">
        <v>0</v>
      </c>
      <c r="L487" s="123">
        <v>0</v>
      </c>
      <c r="M487" s="123">
        <v>0</v>
      </c>
      <c r="N487" s="123">
        <v>0</v>
      </c>
      <c r="O487" s="123">
        <v>0</v>
      </c>
      <c r="P487" s="123">
        <v>0</v>
      </c>
      <c r="Q487" s="123">
        <v>0</v>
      </c>
      <c r="R487" s="123">
        <v>0</v>
      </c>
      <c r="S487" s="123">
        <v>0</v>
      </c>
      <c r="T487" s="123">
        <v>0</v>
      </c>
      <c r="U487" s="123">
        <v>7087</v>
      </c>
      <c r="V487" s="123">
        <v>7087</v>
      </c>
      <c r="W487" s="123">
        <v>7087</v>
      </c>
      <c r="X487" s="123">
        <v>7087</v>
      </c>
      <c r="Y487" s="19"/>
      <c r="Z487" s="19"/>
      <c r="AA487" s="19"/>
      <c r="AB487" s="19"/>
      <c r="AC487" s="19"/>
      <c r="AD487" s="19"/>
      <c r="AE487" s="19"/>
      <c r="AF487" s="19"/>
      <c r="AG487" s="19"/>
      <c r="AH487" s="19"/>
      <c r="AI487" s="19"/>
    </row>
    <row r="488" spans="1:35" x14ac:dyDescent="0.25">
      <c r="A488" s="119" t="s">
        <v>422</v>
      </c>
      <c r="B488" s="119" t="s">
        <v>421</v>
      </c>
      <c r="C488" s="119" t="s">
        <v>2853</v>
      </c>
      <c r="D488" s="120" t="s">
        <v>1519</v>
      </c>
      <c r="E488" s="120" t="s">
        <v>2277</v>
      </c>
      <c r="F488" s="121" t="s">
        <v>2278</v>
      </c>
      <c r="G488" s="123">
        <v>0</v>
      </c>
      <c r="H488" s="123">
        <v>0</v>
      </c>
      <c r="I488" s="123">
        <v>0</v>
      </c>
      <c r="J488" s="123">
        <v>11719.87</v>
      </c>
      <c r="K488" s="123">
        <v>3290.13</v>
      </c>
      <c r="L488" s="123">
        <v>3150</v>
      </c>
      <c r="M488" s="123">
        <v>3150</v>
      </c>
      <c r="N488" s="123">
        <v>3150</v>
      </c>
      <c r="O488" s="123">
        <v>0</v>
      </c>
      <c r="P488" s="123">
        <v>0</v>
      </c>
      <c r="Q488" s="123">
        <v>0</v>
      </c>
      <c r="R488" s="123">
        <v>0</v>
      </c>
      <c r="S488" s="123">
        <v>0</v>
      </c>
      <c r="T488" s="123">
        <v>0</v>
      </c>
      <c r="U488" s="123">
        <v>15010</v>
      </c>
      <c r="V488" s="123">
        <v>14869.87</v>
      </c>
      <c r="W488" s="123">
        <v>14869.87</v>
      </c>
      <c r="X488" s="123">
        <v>14869.87</v>
      </c>
      <c r="Y488" s="19"/>
      <c r="Z488" s="19"/>
      <c r="AA488" s="19"/>
      <c r="AB488" s="19"/>
      <c r="AC488" s="19"/>
      <c r="AD488" s="19"/>
      <c r="AE488" s="19"/>
      <c r="AF488" s="19"/>
      <c r="AG488" s="19"/>
      <c r="AH488" s="19"/>
      <c r="AI488" s="19"/>
    </row>
    <row r="489" spans="1:35" ht="30" x14ac:dyDescent="0.25">
      <c r="A489" s="119" t="s">
        <v>424</v>
      </c>
      <c r="B489" s="119" t="s">
        <v>423</v>
      </c>
      <c r="C489" s="119" t="s">
        <v>194</v>
      </c>
      <c r="D489" s="120" t="s">
        <v>1521</v>
      </c>
      <c r="E489" s="120" t="s">
        <v>2279</v>
      </c>
      <c r="F489" s="121" t="s">
        <v>2280</v>
      </c>
      <c r="G489" s="123">
        <v>0</v>
      </c>
      <c r="H489" s="123">
        <v>0</v>
      </c>
      <c r="I489" s="123">
        <v>0</v>
      </c>
      <c r="J489" s="123">
        <v>54111.199999999997</v>
      </c>
      <c r="K489" s="123">
        <v>0</v>
      </c>
      <c r="L489" s="123">
        <v>0</v>
      </c>
      <c r="M489" s="123">
        <v>0</v>
      </c>
      <c r="N489" s="123">
        <v>0</v>
      </c>
      <c r="O489" s="123">
        <v>0</v>
      </c>
      <c r="P489" s="123">
        <v>0</v>
      </c>
      <c r="Q489" s="123">
        <v>0</v>
      </c>
      <c r="R489" s="123">
        <v>0</v>
      </c>
      <c r="S489" s="123">
        <v>0</v>
      </c>
      <c r="T489" s="123">
        <v>0</v>
      </c>
      <c r="U489" s="123">
        <v>54111.199999999997</v>
      </c>
      <c r="V489" s="123">
        <v>54111.199999999997</v>
      </c>
      <c r="W489" s="123">
        <v>54111.199999999997</v>
      </c>
      <c r="X489" s="123">
        <v>54111.199999999997</v>
      </c>
      <c r="Y489" s="19"/>
      <c r="Z489" s="19"/>
      <c r="AA489" s="19"/>
      <c r="AB489" s="19"/>
      <c r="AC489" s="19"/>
      <c r="AD489" s="19"/>
      <c r="AE489" s="19"/>
      <c r="AF489" s="19"/>
      <c r="AG489" s="19"/>
      <c r="AH489" s="19"/>
      <c r="AI489" s="19"/>
    </row>
    <row r="490" spans="1:35" ht="45" x14ac:dyDescent="0.25">
      <c r="A490" s="120" t="s">
        <v>424</v>
      </c>
      <c r="B490" s="120" t="s">
        <v>423</v>
      </c>
      <c r="C490" s="120" t="s">
        <v>194</v>
      </c>
      <c r="D490" s="120" t="s">
        <v>1521</v>
      </c>
      <c r="E490" s="120" t="s">
        <v>2281</v>
      </c>
      <c r="F490" s="121" t="s">
        <v>2282</v>
      </c>
      <c r="G490" s="123">
        <v>0</v>
      </c>
      <c r="H490" s="123">
        <v>0</v>
      </c>
      <c r="I490" s="123">
        <v>600000</v>
      </c>
      <c r="J490" s="123">
        <v>702774.28</v>
      </c>
      <c r="K490" s="123">
        <v>0</v>
      </c>
      <c r="L490" s="123">
        <v>0</v>
      </c>
      <c r="M490" s="123">
        <v>0</v>
      </c>
      <c r="N490" s="123">
        <v>0</v>
      </c>
      <c r="O490" s="123">
        <v>0</v>
      </c>
      <c r="P490" s="123">
        <v>0</v>
      </c>
      <c r="Q490" s="123">
        <v>0</v>
      </c>
      <c r="R490" s="123">
        <v>0</v>
      </c>
      <c r="S490" s="123">
        <v>0</v>
      </c>
      <c r="T490" s="123">
        <v>0</v>
      </c>
      <c r="U490" s="123">
        <v>1302774.28</v>
      </c>
      <c r="V490" s="123">
        <v>1302774.28</v>
      </c>
      <c r="W490" s="123">
        <v>1302774.28</v>
      </c>
      <c r="X490" s="123">
        <v>1302774.28</v>
      </c>
      <c r="Y490" s="19"/>
      <c r="Z490" s="19"/>
      <c r="AA490" s="19"/>
      <c r="AB490" s="19"/>
      <c r="AC490" s="19"/>
      <c r="AD490" s="19"/>
      <c r="AE490" s="19"/>
      <c r="AF490" s="19"/>
      <c r="AG490" s="19"/>
      <c r="AH490" s="19"/>
      <c r="AI490" s="19"/>
    </row>
    <row r="491" spans="1:35" ht="45" x14ac:dyDescent="0.25">
      <c r="A491" s="120" t="s">
        <v>424</v>
      </c>
      <c r="B491" s="120" t="s">
        <v>423</v>
      </c>
      <c r="C491" s="120" t="s">
        <v>194</v>
      </c>
      <c r="D491" s="120" t="s">
        <v>1521</v>
      </c>
      <c r="E491" s="120" t="s">
        <v>2283</v>
      </c>
      <c r="F491" s="121" t="s">
        <v>2284</v>
      </c>
      <c r="G491" s="123">
        <v>0</v>
      </c>
      <c r="H491" s="123">
        <v>0</v>
      </c>
      <c r="I491" s="123">
        <v>338002.14</v>
      </c>
      <c r="J491" s="123">
        <v>0</v>
      </c>
      <c r="K491" s="123">
        <v>0</v>
      </c>
      <c r="L491" s="123">
        <v>0</v>
      </c>
      <c r="M491" s="123">
        <v>0</v>
      </c>
      <c r="N491" s="123">
        <v>0</v>
      </c>
      <c r="O491" s="123">
        <v>0</v>
      </c>
      <c r="P491" s="123">
        <v>0</v>
      </c>
      <c r="Q491" s="123">
        <v>0</v>
      </c>
      <c r="R491" s="123">
        <v>0</v>
      </c>
      <c r="S491" s="123">
        <v>0</v>
      </c>
      <c r="T491" s="123">
        <v>0</v>
      </c>
      <c r="U491" s="123">
        <v>338002.14</v>
      </c>
      <c r="V491" s="123">
        <v>338002.14</v>
      </c>
      <c r="W491" s="123">
        <v>338002.14</v>
      </c>
      <c r="X491" s="123">
        <v>338002.14</v>
      </c>
      <c r="Y491" s="19"/>
      <c r="Z491" s="19"/>
      <c r="AA491" s="19"/>
      <c r="AB491" s="19"/>
      <c r="AC491" s="19"/>
      <c r="AD491" s="19"/>
      <c r="AE491" s="19"/>
      <c r="AF491" s="19"/>
      <c r="AG491" s="19"/>
      <c r="AH491" s="19"/>
      <c r="AI491" s="19"/>
    </row>
    <row r="492" spans="1:35" ht="45" x14ac:dyDescent="0.25">
      <c r="A492" s="119" t="s">
        <v>424</v>
      </c>
      <c r="B492" s="119" t="s">
        <v>423</v>
      </c>
      <c r="C492" s="119" t="s">
        <v>194</v>
      </c>
      <c r="D492" s="120" t="s">
        <v>1521</v>
      </c>
      <c r="E492" s="120" t="s">
        <v>2285</v>
      </c>
      <c r="F492" s="121" t="s">
        <v>2286</v>
      </c>
      <c r="G492" s="123">
        <v>0</v>
      </c>
      <c r="H492" s="123">
        <v>0</v>
      </c>
      <c r="I492" s="123">
        <v>100000</v>
      </c>
      <c r="J492" s="123">
        <v>0</v>
      </c>
      <c r="K492" s="123">
        <v>0</v>
      </c>
      <c r="L492" s="123">
        <v>0</v>
      </c>
      <c r="M492" s="123">
        <v>0</v>
      </c>
      <c r="N492" s="123">
        <v>0</v>
      </c>
      <c r="O492" s="123">
        <v>0</v>
      </c>
      <c r="P492" s="123">
        <v>0</v>
      </c>
      <c r="Q492" s="123">
        <v>0</v>
      </c>
      <c r="R492" s="123">
        <v>0</v>
      </c>
      <c r="S492" s="123">
        <v>0</v>
      </c>
      <c r="T492" s="123">
        <v>0</v>
      </c>
      <c r="U492" s="123">
        <v>100000</v>
      </c>
      <c r="V492" s="123">
        <v>100000</v>
      </c>
      <c r="W492" s="123">
        <v>100000</v>
      </c>
      <c r="X492" s="123">
        <v>100000</v>
      </c>
      <c r="Y492" s="19"/>
      <c r="Z492" s="19"/>
      <c r="AA492" s="19"/>
      <c r="AB492" s="19"/>
      <c r="AC492" s="19"/>
      <c r="AD492" s="19"/>
      <c r="AE492" s="19"/>
      <c r="AF492" s="19"/>
      <c r="AG492" s="19"/>
      <c r="AH492" s="19"/>
      <c r="AI492" s="19"/>
    </row>
    <row r="493" spans="1:35" ht="45" x14ac:dyDescent="0.25">
      <c r="A493" s="119" t="s">
        <v>424</v>
      </c>
      <c r="B493" s="119" t="s">
        <v>423</v>
      </c>
      <c r="C493" s="119" t="s">
        <v>194</v>
      </c>
      <c r="D493" s="120" t="s">
        <v>1521</v>
      </c>
      <c r="E493" s="120" t="s">
        <v>2287</v>
      </c>
      <c r="F493" s="121" t="s">
        <v>2288</v>
      </c>
      <c r="G493" s="123">
        <v>0</v>
      </c>
      <c r="H493" s="123">
        <v>0</v>
      </c>
      <c r="I493" s="123">
        <v>90000</v>
      </c>
      <c r="J493" s="123">
        <v>0</v>
      </c>
      <c r="K493" s="123">
        <v>0</v>
      </c>
      <c r="L493" s="123">
        <v>0</v>
      </c>
      <c r="M493" s="123">
        <v>0</v>
      </c>
      <c r="N493" s="123">
        <v>0</v>
      </c>
      <c r="O493" s="123">
        <v>0</v>
      </c>
      <c r="P493" s="123">
        <v>0</v>
      </c>
      <c r="Q493" s="123">
        <v>0</v>
      </c>
      <c r="R493" s="123">
        <v>0</v>
      </c>
      <c r="S493" s="123">
        <v>0</v>
      </c>
      <c r="T493" s="123">
        <v>0</v>
      </c>
      <c r="U493" s="123">
        <v>90000</v>
      </c>
      <c r="V493" s="123">
        <v>90000</v>
      </c>
      <c r="W493" s="123">
        <v>90000</v>
      </c>
      <c r="X493" s="123">
        <v>90000</v>
      </c>
      <c r="Y493" s="19"/>
      <c r="Z493" s="19"/>
      <c r="AA493" s="19"/>
      <c r="AB493" s="19"/>
      <c r="AC493" s="19"/>
      <c r="AD493" s="19"/>
      <c r="AE493" s="19"/>
      <c r="AF493" s="19"/>
      <c r="AG493" s="19"/>
      <c r="AH493" s="19"/>
      <c r="AI493" s="19"/>
    </row>
    <row r="494" spans="1:35" ht="45" x14ac:dyDescent="0.25">
      <c r="A494" s="119" t="s">
        <v>424</v>
      </c>
      <c r="B494" s="119" t="s">
        <v>423</v>
      </c>
      <c r="C494" s="119" t="s">
        <v>194</v>
      </c>
      <c r="D494" s="120" t="s">
        <v>1521</v>
      </c>
      <c r="E494" s="120" t="s">
        <v>2289</v>
      </c>
      <c r="F494" s="121" t="s">
        <v>2290</v>
      </c>
      <c r="G494" s="123">
        <v>0</v>
      </c>
      <c r="H494" s="123">
        <v>0</v>
      </c>
      <c r="I494" s="123">
        <v>0</v>
      </c>
      <c r="J494" s="123">
        <v>120000</v>
      </c>
      <c r="K494" s="123">
        <v>0</v>
      </c>
      <c r="L494" s="123">
        <v>0</v>
      </c>
      <c r="M494" s="123">
        <v>0</v>
      </c>
      <c r="N494" s="123">
        <v>0</v>
      </c>
      <c r="O494" s="123">
        <v>0</v>
      </c>
      <c r="P494" s="123">
        <v>0</v>
      </c>
      <c r="Q494" s="123">
        <v>0</v>
      </c>
      <c r="R494" s="123">
        <v>0</v>
      </c>
      <c r="S494" s="123">
        <v>0</v>
      </c>
      <c r="T494" s="123">
        <v>0</v>
      </c>
      <c r="U494" s="123">
        <v>120000</v>
      </c>
      <c r="V494" s="123">
        <v>120000</v>
      </c>
      <c r="W494" s="123">
        <v>120000</v>
      </c>
      <c r="X494" s="123">
        <v>120000</v>
      </c>
      <c r="Y494" s="19"/>
      <c r="Z494" s="19"/>
      <c r="AA494" s="19"/>
      <c r="AB494" s="19"/>
      <c r="AC494" s="19"/>
      <c r="AD494" s="19"/>
      <c r="AE494" s="19"/>
      <c r="AF494" s="19"/>
      <c r="AG494" s="19"/>
      <c r="AH494" s="19"/>
      <c r="AI494" s="19"/>
    </row>
    <row r="495" spans="1:35" ht="45" x14ac:dyDescent="0.25">
      <c r="A495" s="119" t="s">
        <v>424</v>
      </c>
      <c r="B495" s="119" t="s">
        <v>423</v>
      </c>
      <c r="C495" s="119" t="s">
        <v>194</v>
      </c>
      <c r="D495" s="120" t="s">
        <v>1521</v>
      </c>
      <c r="E495" s="120" t="s">
        <v>2291</v>
      </c>
      <c r="F495" s="121" t="s">
        <v>2292</v>
      </c>
      <c r="G495" s="123">
        <v>0</v>
      </c>
      <c r="H495" s="123">
        <v>0</v>
      </c>
      <c r="I495" s="123">
        <v>0</v>
      </c>
      <c r="J495" s="123">
        <v>30000</v>
      </c>
      <c r="K495" s="123">
        <v>0</v>
      </c>
      <c r="L495" s="123">
        <v>0</v>
      </c>
      <c r="M495" s="123">
        <v>0</v>
      </c>
      <c r="N495" s="123">
        <v>0</v>
      </c>
      <c r="O495" s="123">
        <v>0</v>
      </c>
      <c r="P495" s="123">
        <v>0</v>
      </c>
      <c r="Q495" s="123">
        <v>0</v>
      </c>
      <c r="R495" s="123">
        <v>0</v>
      </c>
      <c r="S495" s="123">
        <v>0</v>
      </c>
      <c r="T495" s="123">
        <v>0</v>
      </c>
      <c r="U495" s="123">
        <v>30000</v>
      </c>
      <c r="V495" s="123">
        <v>30000</v>
      </c>
      <c r="W495" s="123">
        <v>30000</v>
      </c>
      <c r="X495" s="123">
        <v>30000</v>
      </c>
      <c r="Y495" s="19"/>
      <c r="Z495" s="19"/>
      <c r="AA495" s="19"/>
      <c r="AB495" s="19"/>
      <c r="AC495" s="19"/>
      <c r="AD495" s="19"/>
      <c r="AE495" s="19"/>
      <c r="AF495" s="19"/>
      <c r="AG495" s="19"/>
      <c r="AH495" s="19"/>
      <c r="AI495" s="19"/>
    </row>
    <row r="496" spans="1:35" ht="45" x14ac:dyDescent="0.25">
      <c r="A496" s="119" t="s">
        <v>424</v>
      </c>
      <c r="B496" s="119" t="s">
        <v>423</v>
      </c>
      <c r="C496" s="119" t="s">
        <v>194</v>
      </c>
      <c r="D496" s="120" t="s">
        <v>1521</v>
      </c>
      <c r="E496" s="120" t="s">
        <v>2293</v>
      </c>
      <c r="F496" s="121" t="s">
        <v>2294</v>
      </c>
      <c r="G496" s="123">
        <v>0</v>
      </c>
      <c r="H496" s="123">
        <v>0</v>
      </c>
      <c r="I496" s="123">
        <v>0</v>
      </c>
      <c r="J496" s="123">
        <v>300000</v>
      </c>
      <c r="K496" s="123">
        <v>0</v>
      </c>
      <c r="L496" s="123">
        <v>0</v>
      </c>
      <c r="M496" s="123">
        <v>0</v>
      </c>
      <c r="N496" s="123">
        <v>0</v>
      </c>
      <c r="O496" s="123">
        <v>0</v>
      </c>
      <c r="P496" s="123">
        <v>0</v>
      </c>
      <c r="Q496" s="123">
        <v>0</v>
      </c>
      <c r="R496" s="123">
        <v>0</v>
      </c>
      <c r="S496" s="123">
        <v>0</v>
      </c>
      <c r="T496" s="123">
        <v>0</v>
      </c>
      <c r="U496" s="123">
        <v>300000</v>
      </c>
      <c r="V496" s="123">
        <v>300000</v>
      </c>
      <c r="W496" s="123">
        <v>300000</v>
      </c>
      <c r="X496" s="123">
        <v>300000</v>
      </c>
      <c r="Y496" s="19"/>
      <c r="Z496" s="19"/>
      <c r="AA496" s="19"/>
      <c r="AB496" s="19"/>
      <c r="AC496" s="19"/>
      <c r="AD496" s="19"/>
      <c r="AE496" s="19"/>
      <c r="AF496" s="19"/>
      <c r="AG496" s="19"/>
      <c r="AH496" s="19"/>
      <c r="AI496" s="19"/>
    </row>
    <row r="497" spans="1:35" ht="45" x14ac:dyDescent="0.25">
      <c r="A497" s="119" t="s">
        <v>424</v>
      </c>
      <c r="B497" s="119" t="s">
        <v>423</v>
      </c>
      <c r="C497" s="119" t="s">
        <v>194</v>
      </c>
      <c r="D497" s="120" t="s">
        <v>1521</v>
      </c>
      <c r="E497" s="120" t="s">
        <v>2295</v>
      </c>
      <c r="F497" s="121" t="s">
        <v>2296</v>
      </c>
      <c r="G497" s="123">
        <v>0</v>
      </c>
      <c r="H497" s="123">
        <v>0</v>
      </c>
      <c r="I497" s="123">
        <v>268329.36</v>
      </c>
      <c r="J497" s="123">
        <v>140778.75</v>
      </c>
      <c r="K497" s="123">
        <v>0</v>
      </c>
      <c r="L497" s="123">
        <v>0</v>
      </c>
      <c r="M497" s="123">
        <v>0</v>
      </c>
      <c r="N497" s="123">
        <v>0</v>
      </c>
      <c r="O497" s="123">
        <v>0</v>
      </c>
      <c r="P497" s="123">
        <v>0</v>
      </c>
      <c r="Q497" s="123">
        <v>0</v>
      </c>
      <c r="R497" s="123">
        <v>0</v>
      </c>
      <c r="S497" s="123">
        <v>0</v>
      </c>
      <c r="T497" s="123">
        <v>0</v>
      </c>
      <c r="U497" s="123">
        <v>409108.11</v>
      </c>
      <c r="V497" s="123">
        <v>409108.11</v>
      </c>
      <c r="W497" s="123">
        <v>409108.11</v>
      </c>
      <c r="X497" s="123">
        <v>409108.11</v>
      </c>
      <c r="Y497" s="19"/>
      <c r="Z497" s="19"/>
      <c r="AA497" s="19"/>
      <c r="AB497" s="19"/>
      <c r="AC497" s="19"/>
      <c r="AD497" s="19"/>
      <c r="AE497" s="19"/>
      <c r="AF497" s="19"/>
      <c r="AG497" s="19"/>
      <c r="AH497" s="19"/>
      <c r="AI497" s="19"/>
    </row>
    <row r="498" spans="1:35" ht="30" x14ac:dyDescent="0.25">
      <c r="A498" s="120" t="s">
        <v>426</v>
      </c>
      <c r="B498" s="120" t="s">
        <v>425</v>
      </c>
      <c r="C498" s="120" t="s">
        <v>195</v>
      </c>
      <c r="D498" s="120" t="s">
        <v>1523</v>
      </c>
      <c r="E498" s="120" t="s">
        <v>2297</v>
      </c>
      <c r="F498" s="121" t="s">
        <v>2298</v>
      </c>
      <c r="G498" s="123">
        <v>0</v>
      </c>
      <c r="H498" s="123">
        <v>0</v>
      </c>
      <c r="I498" s="123">
        <v>717056</v>
      </c>
      <c r="J498" s="123">
        <v>1146577.27</v>
      </c>
      <c r="K498" s="123">
        <v>0</v>
      </c>
      <c r="L498" s="123">
        <v>0</v>
      </c>
      <c r="M498" s="123">
        <v>0</v>
      </c>
      <c r="N498" s="123">
        <v>0</v>
      </c>
      <c r="O498" s="123">
        <v>0</v>
      </c>
      <c r="P498" s="123">
        <v>0</v>
      </c>
      <c r="Q498" s="123">
        <v>0</v>
      </c>
      <c r="R498" s="123">
        <v>0</v>
      </c>
      <c r="S498" s="123">
        <v>0</v>
      </c>
      <c r="T498" s="123">
        <v>0</v>
      </c>
      <c r="U498" s="123">
        <v>1863633.27</v>
      </c>
      <c r="V498" s="123">
        <v>1863633.27</v>
      </c>
      <c r="W498" s="123">
        <v>1863633.27</v>
      </c>
      <c r="X498" s="123">
        <v>1863633.27</v>
      </c>
      <c r="Y498" s="19"/>
      <c r="Z498" s="19"/>
      <c r="AA498" s="19"/>
      <c r="AB498" s="19"/>
      <c r="AC498" s="19"/>
      <c r="AD498" s="19"/>
      <c r="AE498" s="19"/>
      <c r="AF498" s="19"/>
      <c r="AG498" s="19"/>
      <c r="AH498" s="19"/>
      <c r="AI498" s="19"/>
    </row>
    <row r="499" spans="1:35" ht="30" x14ac:dyDescent="0.25">
      <c r="A499" s="119" t="s">
        <v>428</v>
      </c>
      <c r="B499" s="119" t="s">
        <v>427</v>
      </c>
      <c r="C499" s="119" t="s">
        <v>238</v>
      </c>
      <c r="D499" s="120" t="s">
        <v>1525</v>
      </c>
      <c r="E499" s="120" t="s">
        <v>2299</v>
      </c>
      <c r="F499" s="121" t="s">
        <v>2300</v>
      </c>
      <c r="G499" s="123">
        <v>0</v>
      </c>
      <c r="H499" s="123">
        <v>0</v>
      </c>
      <c r="I499" s="123">
        <v>2560000</v>
      </c>
      <c r="J499" s="123">
        <v>2340000</v>
      </c>
      <c r="K499" s="123">
        <v>0</v>
      </c>
      <c r="L499" s="123">
        <v>0</v>
      </c>
      <c r="M499" s="123">
        <v>0</v>
      </c>
      <c r="N499" s="123">
        <v>0</v>
      </c>
      <c r="O499" s="123">
        <v>0</v>
      </c>
      <c r="P499" s="123">
        <v>0</v>
      </c>
      <c r="Q499" s="123">
        <v>0</v>
      </c>
      <c r="R499" s="123">
        <v>0</v>
      </c>
      <c r="S499" s="123">
        <v>0</v>
      </c>
      <c r="T499" s="123">
        <v>0</v>
      </c>
      <c r="U499" s="123">
        <v>4900000</v>
      </c>
      <c r="V499" s="123">
        <v>4900000</v>
      </c>
      <c r="W499" s="123">
        <v>4900000</v>
      </c>
      <c r="X499" s="123">
        <v>4900000</v>
      </c>
      <c r="Y499" s="19"/>
      <c r="Z499" s="19"/>
      <c r="AA499" s="19"/>
      <c r="AB499" s="19"/>
      <c r="AC499" s="19"/>
      <c r="AD499" s="19"/>
      <c r="AE499" s="19"/>
      <c r="AF499" s="19"/>
      <c r="AG499" s="19"/>
      <c r="AH499" s="19"/>
      <c r="AI499" s="19"/>
    </row>
    <row r="500" spans="1:35" x14ac:dyDescent="0.25">
      <c r="A500" s="119" t="s">
        <v>430</v>
      </c>
      <c r="B500" s="119" t="s">
        <v>429</v>
      </c>
      <c r="C500" s="119" t="s">
        <v>221</v>
      </c>
      <c r="D500" s="120" t="s">
        <v>1527</v>
      </c>
      <c r="E500" s="120" t="s">
        <v>2301</v>
      </c>
      <c r="F500" s="121" t="s">
        <v>2302</v>
      </c>
      <c r="G500" s="123">
        <v>0</v>
      </c>
      <c r="H500" s="123">
        <v>0</v>
      </c>
      <c r="I500" s="123">
        <v>18379.54</v>
      </c>
      <c r="J500" s="123">
        <v>28914.5</v>
      </c>
      <c r="K500" s="123">
        <v>0</v>
      </c>
      <c r="L500" s="123">
        <v>0</v>
      </c>
      <c r="M500" s="123">
        <v>0</v>
      </c>
      <c r="N500" s="123">
        <v>0</v>
      </c>
      <c r="O500" s="123">
        <v>0</v>
      </c>
      <c r="P500" s="123">
        <v>0</v>
      </c>
      <c r="Q500" s="123">
        <v>0</v>
      </c>
      <c r="R500" s="123">
        <v>0</v>
      </c>
      <c r="S500" s="123">
        <v>0</v>
      </c>
      <c r="T500" s="123">
        <v>0</v>
      </c>
      <c r="U500" s="123">
        <v>47294.04</v>
      </c>
      <c r="V500" s="123">
        <v>47294.04</v>
      </c>
      <c r="W500" s="123">
        <v>47294.04</v>
      </c>
      <c r="X500" s="123">
        <v>47294.04</v>
      </c>
      <c r="Y500" s="19"/>
      <c r="Z500" s="19"/>
      <c r="AA500" s="19"/>
      <c r="AB500" s="19"/>
      <c r="AC500" s="19"/>
      <c r="AD500" s="19"/>
      <c r="AE500" s="19"/>
      <c r="AF500" s="19"/>
      <c r="AG500" s="19"/>
      <c r="AH500" s="19"/>
      <c r="AI500" s="19"/>
    </row>
    <row r="501" spans="1:35" ht="30" x14ac:dyDescent="0.25">
      <c r="A501" s="119" t="s">
        <v>432</v>
      </c>
      <c r="B501" s="119" t="s">
        <v>431</v>
      </c>
      <c r="C501" s="119" t="s">
        <v>196</v>
      </c>
      <c r="D501" s="120" t="s">
        <v>1529</v>
      </c>
      <c r="E501" s="120" t="s">
        <v>2303</v>
      </c>
      <c r="F501" s="121" t="s">
        <v>2304</v>
      </c>
      <c r="G501" s="123">
        <v>0</v>
      </c>
      <c r="H501" s="123">
        <v>0</v>
      </c>
      <c r="I501" s="123">
        <v>124298.84</v>
      </c>
      <c r="J501" s="123">
        <v>614277.28</v>
      </c>
      <c r="K501" s="123">
        <v>1029052.88</v>
      </c>
      <c r="L501" s="123">
        <v>687968.12</v>
      </c>
      <c r="M501" s="123">
        <v>687968.12</v>
      </c>
      <c r="N501" s="123">
        <v>99418.71</v>
      </c>
      <c r="O501" s="123">
        <v>0</v>
      </c>
      <c r="P501" s="123">
        <v>0</v>
      </c>
      <c r="Q501" s="123">
        <v>0</v>
      </c>
      <c r="R501" s="123">
        <v>0</v>
      </c>
      <c r="S501" s="123">
        <v>0</v>
      </c>
      <c r="T501" s="123">
        <v>0</v>
      </c>
      <c r="U501" s="123">
        <v>1767629</v>
      </c>
      <c r="V501" s="123">
        <v>1426544.24</v>
      </c>
      <c r="W501" s="123">
        <v>1426544.24</v>
      </c>
      <c r="X501" s="123">
        <v>837994.83</v>
      </c>
      <c r="Y501" s="19"/>
      <c r="Z501" s="19"/>
      <c r="AA501" s="19"/>
      <c r="AB501" s="19"/>
      <c r="AC501" s="19"/>
      <c r="AD501" s="19"/>
      <c r="AE501" s="19"/>
      <c r="AF501" s="19"/>
      <c r="AG501" s="19"/>
      <c r="AH501" s="19"/>
      <c r="AI501" s="19"/>
    </row>
    <row r="502" spans="1:35" ht="30" x14ac:dyDescent="0.25">
      <c r="A502" s="120" t="s">
        <v>432</v>
      </c>
      <c r="B502" s="120" t="s">
        <v>433</v>
      </c>
      <c r="C502" s="120" t="s">
        <v>197</v>
      </c>
      <c r="D502" s="120" t="s">
        <v>1531</v>
      </c>
      <c r="E502" s="120" t="s">
        <v>2305</v>
      </c>
      <c r="F502" s="121" t="s">
        <v>2306</v>
      </c>
      <c r="G502" s="123">
        <v>0</v>
      </c>
      <c r="H502" s="123">
        <v>0</v>
      </c>
      <c r="I502" s="123">
        <v>14840.65</v>
      </c>
      <c r="J502" s="123">
        <v>0</v>
      </c>
      <c r="K502" s="123">
        <v>0</v>
      </c>
      <c r="L502" s="123">
        <v>0</v>
      </c>
      <c r="M502" s="123">
        <v>0</v>
      </c>
      <c r="N502" s="123">
        <v>0</v>
      </c>
      <c r="O502" s="123">
        <v>0</v>
      </c>
      <c r="P502" s="123">
        <v>0</v>
      </c>
      <c r="Q502" s="123">
        <v>0</v>
      </c>
      <c r="R502" s="123">
        <v>0</v>
      </c>
      <c r="S502" s="123">
        <v>0</v>
      </c>
      <c r="T502" s="123">
        <v>0</v>
      </c>
      <c r="U502" s="123">
        <v>0</v>
      </c>
      <c r="V502" s="123">
        <v>0</v>
      </c>
      <c r="W502" s="123">
        <v>0</v>
      </c>
      <c r="X502" s="123">
        <v>0</v>
      </c>
      <c r="Y502" s="19"/>
      <c r="Z502" s="19"/>
      <c r="AA502" s="19"/>
      <c r="AB502" s="19"/>
      <c r="AC502" s="19"/>
      <c r="AD502" s="19"/>
      <c r="AE502" s="19"/>
      <c r="AF502" s="19"/>
      <c r="AG502" s="19"/>
      <c r="AH502" s="19"/>
      <c r="AI502" s="19"/>
    </row>
    <row r="503" spans="1:35" ht="30" x14ac:dyDescent="0.25">
      <c r="A503" s="119" t="s">
        <v>432</v>
      </c>
      <c r="B503" s="119" t="s">
        <v>433</v>
      </c>
      <c r="C503" s="119" t="s">
        <v>197</v>
      </c>
      <c r="D503" s="120" t="s">
        <v>1531</v>
      </c>
      <c r="E503" s="120" t="s">
        <v>2307</v>
      </c>
      <c r="F503" s="121" t="s">
        <v>2548</v>
      </c>
      <c r="G503" s="123">
        <v>0</v>
      </c>
      <c r="H503" s="123">
        <v>0</v>
      </c>
      <c r="I503" s="123">
        <v>277306.90000000002</v>
      </c>
      <c r="J503" s="123">
        <v>1382267.35</v>
      </c>
      <c r="K503" s="123">
        <v>630435.75</v>
      </c>
      <c r="L503" s="123">
        <v>18998.52</v>
      </c>
      <c r="M503" s="123">
        <v>18998.52</v>
      </c>
      <c r="N503" s="123">
        <v>16711.310000000001</v>
      </c>
      <c r="O503" s="123">
        <v>0</v>
      </c>
      <c r="P503" s="123">
        <v>0</v>
      </c>
      <c r="Q503" s="123">
        <v>0</v>
      </c>
      <c r="R503" s="123">
        <v>0</v>
      </c>
      <c r="S503" s="123">
        <v>0</v>
      </c>
      <c r="T503" s="123">
        <v>0</v>
      </c>
      <c r="U503" s="123">
        <v>2290010</v>
      </c>
      <c r="V503" s="123">
        <v>1678572.77</v>
      </c>
      <c r="W503" s="123">
        <v>1678572.77</v>
      </c>
      <c r="X503" s="123">
        <v>1676285.56</v>
      </c>
      <c r="Y503" s="19"/>
      <c r="Z503" s="19"/>
      <c r="AA503" s="19"/>
      <c r="AB503" s="19"/>
      <c r="AC503" s="19"/>
      <c r="AD503" s="19"/>
      <c r="AE503" s="19"/>
      <c r="AF503" s="19"/>
      <c r="AG503" s="19"/>
      <c r="AH503" s="19"/>
      <c r="AI503" s="19"/>
    </row>
    <row r="504" spans="1:35" ht="30" x14ac:dyDescent="0.25">
      <c r="A504" s="119" t="s">
        <v>432</v>
      </c>
      <c r="B504" s="119" t="s">
        <v>433</v>
      </c>
      <c r="C504" s="119" t="s">
        <v>197</v>
      </c>
      <c r="D504" s="120" t="s">
        <v>1531</v>
      </c>
      <c r="E504" s="120" t="s">
        <v>2308</v>
      </c>
      <c r="F504" s="121" t="s">
        <v>2306</v>
      </c>
      <c r="G504" s="123">
        <v>0</v>
      </c>
      <c r="H504" s="123">
        <v>0</v>
      </c>
      <c r="I504" s="123">
        <v>0</v>
      </c>
      <c r="J504" s="123">
        <v>0</v>
      </c>
      <c r="K504" s="123">
        <v>85169.35</v>
      </c>
      <c r="L504" s="123">
        <v>0</v>
      </c>
      <c r="M504" s="123">
        <v>0</v>
      </c>
      <c r="N504" s="123">
        <v>0</v>
      </c>
      <c r="O504" s="123">
        <v>0</v>
      </c>
      <c r="P504" s="123">
        <v>0</v>
      </c>
      <c r="Q504" s="123">
        <v>0</v>
      </c>
      <c r="R504" s="123">
        <v>0</v>
      </c>
      <c r="S504" s="123">
        <v>0</v>
      </c>
      <c r="T504" s="123">
        <v>0</v>
      </c>
      <c r="U504" s="123">
        <v>100010</v>
      </c>
      <c r="V504" s="123">
        <v>14840.65</v>
      </c>
      <c r="W504" s="123">
        <v>14840.65</v>
      </c>
      <c r="X504" s="123">
        <v>14840.65</v>
      </c>
      <c r="Y504" s="19"/>
      <c r="Z504" s="19"/>
      <c r="AA504" s="19"/>
      <c r="AB504" s="19"/>
      <c r="AC504" s="19"/>
      <c r="AD504" s="19"/>
      <c r="AE504" s="19"/>
      <c r="AF504" s="19"/>
      <c r="AG504" s="19"/>
      <c r="AH504" s="19"/>
      <c r="AI504" s="19"/>
    </row>
    <row r="505" spans="1:35" ht="30" x14ac:dyDescent="0.25">
      <c r="A505" s="120" t="s">
        <v>435</v>
      </c>
      <c r="B505" s="120" t="s">
        <v>434</v>
      </c>
      <c r="C505" s="120" t="s">
        <v>198</v>
      </c>
      <c r="D505" s="120" t="s">
        <v>1533</v>
      </c>
      <c r="E505" s="120" t="s">
        <v>2310</v>
      </c>
      <c r="F505" s="121" t="s">
        <v>2311</v>
      </c>
      <c r="G505" s="123">
        <v>0</v>
      </c>
      <c r="H505" s="123">
        <v>0</v>
      </c>
      <c r="I505" s="123">
        <v>220.61</v>
      </c>
      <c r="J505" s="123">
        <v>20341.2</v>
      </c>
      <c r="K505" s="123">
        <v>0</v>
      </c>
      <c r="L505" s="123">
        <v>0</v>
      </c>
      <c r="M505" s="123">
        <v>0</v>
      </c>
      <c r="N505" s="123">
        <v>0</v>
      </c>
      <c r="O505" s="123">
        <v>0</v>
      </c>
      <c r="P505" s="123">
        <v>0</v>
      </c>
      <c r="Q505" s="123">
        <v>0</v>
      </c>
      <c r="R505" s="123">
        <v>0</v>
      </c>
      <c r="S505" s="123">
        <v>0</v>
      </c>
      <c r="T505" s="123">
        <v>0</v>
      </c>
      <c r="U505" s="123">
        <v>0</v>
      </c>
      <c r="V505" s="123">
        <v>0</v>
      </c>
      <c r="W505" s="123">
        <v>0</v>
      </c>
      <c r="X505" s="123">
        <v>0</v>
      </c>
      <c r="Y505" s="19"/>
      <c r="Z505" s="19"/>
      <c r="AA505" s="19"/>
      <c r="AB505" s="19"/>
      <c r="AC505" s="19"/>
      <c r="AD505" s="19"/>
      <c r="AE505" s="19"/>
      <c r="AF505" s="19"/>
      <c r="AG505" s="19"/>
      <c r="AH505" s="19"/>
      <c r="AI505" s="19"/>
    </row>
    <row r="506" spans="1:35" ht="30" x14ac:dyDescent="0.25">
      <c r="A506" s="119" t="s">
        <v>435</v>
      </c>
      <c r="B506" s="119" t="s">
        <v>434</v>
      </c>
      <c r="C506" s="119" t="s">
        <v>198</v>
      </c>
      <c r="D506" s="120" t="s">
        <v>1533</v>
      </c>
      <c r="E506" s="120" t="s">
        <v>2312</v>
      </c>
      <c r="F506" s="121" t="s">
        <v>2313</v>
      </c>
      <c r="G506" s="123">
        <v>0</v>
      </c>
      <c r="H506" s="123">
        <v>0</v>
      </c>
      <c r="I506" s="123">
        <v>120471.99</v>
      </c>
      <c r="J506" s="123">
        <v>263853.39</v>
      </c>
      <c r="K506" s="123">
        <v>0</v>
      </c>
      <c r="L506" s="123">
        <v>0</v>
      </c>
      <c r="M506" s="123">
        <v>0</v>
      </c>
      <c r="N506" s="123">
        <v>0</v>
      </c>
      <c r="O506" s="123">
        <v>0</v>
      </c>
      <c r="P506" s="123">
        <v>0</v>
      </c>
      <c r="Q506" s="123">
        <v>0</v>
      </c>
      <c r="R506" s="123">
        <v>0</v>
      </c>
      <c r="S506" s="123">
        <v>0</v>
      </c>
      <c r="T506" s="123">
        <v>0</v>
      </c>
      <c r="U506" s="123">
        <v>0</v>
      </c>
      <c r="V506" s="123">
        <v>0</v>
      </c>
      <c r="W506" s="123">
        <v>0</v>
      </c>
      <c r="X506" s="123">
        <v>0</v>
      </c>
      <c r="Y506" s="19"/>
      <c r="Z506" s="19"/>
      <c r="AA506" s="19"/>
      <c r="AB506" s="19"/>
      <c r="AC506" s="19"/>
      <c r="AD506" s="19"/>
      <c r="AE506" s="19"/>
      <c r="AF506" s="19"/>
      <c r="AG506" s="19"/>
      <c r="AH506" s="19"/>
      <c r="AI506" s="19"/>
    </row>
    <row r="507" spans="1:35" ht="45" x14ac:dyDescent="0.25">
      <c r="A507" s="119" t="s">
        <v>435</v>
      </c>
      <c r="B507" s="119" t="s">
        <v>434</v>
      </c>
      <c r="C507" s="119" t="s">
        <v>198</v>
      </c>
      <c r="D507" s="120" t="s">
        <v>1533</v>
      </c>
      <c r="E507" s="120" t="s">
        <v>2314</v>
      </c>
      <c r="F507" s="121" t="s">
        <v>2315</v>
      </c>
      <c r="G507" s="123">
        <v>0</v>
      </c>
      <c r="H507" s="123">
        <v>0</v>
      </c>
      <c r="I507" s="123">
        <v>1275754.76</v>
      </c>
      <c r="J507" s="123">
        <v>1753350</v>
      </c>
      <c r="K507" s="123">
        <v>0</v>
      </c>
      <c r="L507" s="123">
        <v>0</v>
      </c>
      <c r="M507" s="123">
        <v>0</v>
      </c>
      <c r="N507" s="123">
        <v>0</v>
      </c>
      <c r="O507" s="123">
        <v>0</v>
      </c>
      <c r="P507" s="123">
        <v>0</v>
      </c>
      <c r="Q507" s="123">
        <v>0</v>
      </c>
      <c r="R507" s="123">
        <v>0</v>
      </c>
      <c r="S507" s="123">
        <v>0</v>
      </c>
      <c r="T507" s="123">
        <v>0</v>
      </c>
      <c r="U507" s="123">
        <v>0</v>
      </c>
      <c r="V507" s="123">
        <v>0</v>
      </c>
      <c r="W507" s="123">
        <v>0</v>
      </c>
      <c r="X507" s="123">
        <v>0</v>
      </c>
      <c r="Y507" s="19"/>
      <c r="Z507" s="19"/>
      <c r="AA507" s="19"/>
      <c r="AB507" s="19"/>
      <c r="AC507" s="19"/>
      <c r="AD507" s="19"/>
      <c r="AE507" s="19"/>
      <c r="AF507" s="19"/>
      <c r="AG507" s="19"/>
      <c r="AH507" s="19"/>
      <c r="AI507" s="19"/>
    </row>
    <row r="508" spans="1:35" ht="30" x14ac:dyDescent="0.25">
      <c r="A508" s="119" t="s">
        <v>435</v>
      </c>
      <c r="B508" s="119" t="s">
        <v>434</v>
      </c>
      <c r="C508" s="119" t="s">
        <v>198</v>
      </c>
      <c r="D508" s="120" t="s">
        <v>1533</v>
      </c>
      <c r="E508" s="120" t="s">
        <v>2317</v>
      </c>
      <c r="F508" s="121" t="s">
        <v>2318</v>
      </c>
      <c r="G508" s="123">
        <v>0</v>
      </c>
      <c r="H508" s="123">
        <v>0</v>
      </c>
      <c r="I508" s="123">
        <v>155776.25</v>
      </c>
      <c r="J508" s="123">
        <v>479700.55</v>
      </c>
      <c r="K508" s="123">
        <v>0</v>
      </c>
      <c r="L508" s="123">
        <v>0</v>
      </c>
      <c r="M508" s="123">
        <v>0</v>
      </c>
      <c r="N508" s="123">
        <v>0</v>
      </c>
      <c r="O508" s="123">
        <v>0</v>
      </c>
      <c r="P508" s="123">
        <v>0</v>
      </c>
      <c r="Q508" s="123">
        <v>0</v>
      </c>
      <c r="R508" s="123">
        <v>0</v>
      </c>
      <c r="S508" s="123">
        <v>0</v>
      </c>
      <c r="T508" s="123">
        <v>0</v>
      </c>
      <c r="U508" s="123">
        <v>0</v>
      </c>
      <c r="V508" s="123">
        <v>0</v>
      </c>
      <c r="W508" s="123">
        <v>0</v>
      </c>
      <c r="X508" s="123">
        <v>0</v>
      </c>
      <c r="Y508" s="19"/>
      <c r="Z508" s="19"/>
      <c r="AA508" s="19"/>
      <c r="AB508" s="19"/>
      <c r="AC508" s="19"/>
      <c r="AD508" s="19"/>
      <c r="AE508" s="19"/>
      <c r="AF508" s="19"/>
      <c r="AG508" s="19"/>
      <c r="AH508" s="19"/>
      <c r="AI508" s="19"/>
    </row>
    <row r="509" spans="1:35" ht="45" x14ac:dyDescent="0.25">
      <c r="A509" s="119" t="s">
        <v>435</v>
      </c>
      <c r="B509" s="119" t="s">
        <v>434</v>
      </c>
      <c r="C509" s="119" t="s">
        <v>198</v>
      </c>
      <c r="D509" s="120" t="s">
        <v>1533</v>
      </c>
      <c r="E509" s="120" t="s">
        <v>2319</v>
      </c>
      <c r="F509" s="121" t="s">
        <v>2320</v>
      </c>
      <c r="G509" s="123">
        <v>0</v>
      </c>
      <c r="H509" s="123">
        <v>0</v>
      </c>
      <c r="I509" s="123">
        <v>41929.83</v>
      </c>
      <c r="J509" s="123">
        <v>19331.93</v>
      </c>
      <c r="K509" s="123">
        <v>0</v>
      </c>
      <c r="L509" s="123">
        <v>0</v>
      </c>
      <c r="M509" s="123">
        <v>0</v>
      </c>
      <c r="N509" s="123">
        <v>0</v>
      </c>
      <c r="O509" s="123">
        <v>0</v>
      </c>
      <c r="P509" s="123">
        <v>0</v>
      </c>
      <c r="Q509" s="123">
        <v>0</v>
      </c>
      <c r="R509" s="123">
        <v>0</v>
      </c>
      <c r="S509" s="123">
        <v>0</v>
      </c>
      <c r="T509" s="123">
        <v>0</v>
      </c>
      <c r="U509" s="123">
        <v>0</v>
      </c>
      <c r="V509" s="123">
        <v>0</v>
      </c>
      <c r="W509" s="123">
        <v>0</v>
      </c>
      <c r="X509" s="123">
        <v>0</v>
      </c>
      <c r="Y509" s="19"/>
      <c r="Z509" s="19"/>
      <c r="AA509" s="19"/>
      <c r="AB509" s="19"/>
      <c r="AC509" s="19"/>
      <c r="AD509" s="19"/>
      <c r="AE509" s="19"/>
      <c r="AF509" s="19"/>
      <c r="AG509" s="19"/>
      <c r="AH509" s="19"/>
      <c r="AI509" s="19"/>
    </row>
    <row r="510" spans="1:35" ht="30" x14ac:dyDescent="0.25">
      <c r="A510" s="119" t="s">
        <v>435</v>
      </c>
      <c r="B510" s="119" t="s">
        <v>434</v>
      </c>
      <c r="C510" s="119" t="s">
        <v>198</v>
      </c>
      <c r="D510" s="120" t="s">
        <v>1533</v>
      </c>
      <c r="E510" s="120" t="s">
        <v>2552</v>
      </c>
      <c r="F510" s="121" t="s">
        <v>2309</v>
      </c>
      <c r="G510" s="123">
        <v>0</v>
      </c>
      <c r="H510" s="123">
        <v>0</v>
      </c>
      <c r="I510" s="123">
        <v>0</v>
      </c>
      <c r="J510" s="123">
        <v>0</v>
      </c>
      <c r="K510" s="123">
        <v>9680</v>
      </c>
      <c r="L510" s="123">
        <v>0</v>
      </c>
      <c r="M510" s="123">
        <v>0</v>
      </c>
      <c r="N510" s="123">
        <v>0</v>
      </c>
      <c r="O510" s="123">
        <v>0</v>
      </c>
      <c r="P510" s="123">
        <v>0</v>
      </c>
      <c r="Q510" s="123">
        <v>0</v>
      </c>
      <c r="R510" s="123">
        <v>0</v>
      </c>
      <c r="S510" s="123">
        <v>0</v>
      </c>
      <c r="T510" s="123">
        <v>0</v>
      </c>
      <c r="U510" s="123">
        <v>9680</v>
      </c>
      <c r="V510" s="123">
        <v>0</v>
      </c>
      <c r="W510" s="123">
        <v>0</v>
      </c>
      <c r="X510" s="123">
        <v>0</v>
      </c>
      <c r="Y510" s="19"/>
      <c r="Z510" s="19"/>
      <c r="AA510" s="19"/>
      <c r="AB510" s="19"/>
      <c r="AC510" s="19"/>
      <c r="AD510" s="19"/>
      <c r="AE510" s="19"/>
      <c r="AF510" s="19"/>
      <c r="AG510" s="19"/>
      <c r="AH510" s="19"/>
      <c r="AI510" s="19"/>
    </row>
    <row r="511" spans="1:35" ht="30" x14ac:dyDescent="0.25">
      <c r="A511" s="119" t="s">
        <v>435</v>
      </c>
      <c r="B511" s="119" t="s">
        <v>434</v>
      </c>
      <c r="C511" s="119" t="s">
        <v>198</v>
      </c>
      <c r="D511" s="120" t="s">
        <v>1533</v>
      </c>
      <c r="E511" s="120" t="s">
        <v>2553</v>
      </c>
      <c r="F511" s="121" t="s">
        <v>2311</v>
      </c>
      <c r="G511" s="123">
        <v>0</v>
      </c>
      <c r="H511" s="123">
        <v>0</v>
      </c>
      <c r="I511" s="123">
        <v>0</v>
      </c>
      <c r="J511" s="123">
        <v>0</v>
      </c>
      <c r="K511" s="123">
        <v>7260.14</v>
      </c>
      <c r="L511" s="123">
        <v>0</v>
      </c>
      <c r="M511" s="123">
        <v>0</v>
      </c>
      <c r="N511" s="123">
        <v>0</v>
      </c>
      <c r="O511" s="123">
        <v>0</v>
      </c>
      <c r="P511" s="123">
        <v>0</v>
      </c>
      <c r="Q511" s="123">
        <v>0</v>
      </c>
      <c r="R511" s="123">
        <v>0</v>
      </c>
      <c r="S511" s="123">
        <v>0</v>
      </c>
      <c r="T511" s="123">
        <v>0</v>
      </c>
      <c r="U511" s="123">
        <v>27821.95</v>
      </c>
      <c r="V511" s="123">
        <v>20561.810000000001</v>
      </c>
      <c r="W511" s="123">
        <v>20561.810000000001</v>
      </c>
      <c r="X511" s="123">
        <v>20561.810000000001</v>
      </c>
      <c r="Y511" s="19"/>
      <c r="Z511" s="19"/>
      <c r="AA511" s="19"/>
      <c r="AB511" s="19"/>
      <c r="AC511" s="19"/>
      <c r="AD511" s="19"/>
      <c r="AE511" s="19"/>
      <c r="AF511" s="19"/>
      <c r="AG511" s="19"/>
      <c r="AH511" s="19"/>
      <c r="AI511" s="19"/>
    </row>
    <row r="512" spans="1:35" ht="30" x14ac:dyDescent="0.25">
      <c r="A512" s="119" t="s">
        <v>435</v>
      </c>
      <c r="B512" s="119" t="s">
        <v>434</v>
      </c>
      <c r="C512" s="119" t="s">
        <v>198</v>
      </c>
      <c r="D512" s="120" t="s">
        <v>1533</v>
      </c>
      <c r="E512" s="120" t="s">
        <v>2554</v>
      </c>
      <c r="F512" s="121" t="s">
        <v>2313</v>
      </c>
      <c r="G512" s="123">
        <v>0</v>
      </c>
      <c r="H512" s="123">
        <v>0</v>
      </c>
      <c r="I512" s="123">
        <v>0</v>
      </c>
      <c r="J512" s="123">
        <v>0</v>
      </c>
      <c r="K512" s="123">
        <v>126888</v>
      </c>
      <c r="L512" s="123">
        <v>98278.98</v>
      </c>
      <c r="M512" s="123">
        <v>98278.98</v>
      </c>
      <c r="N512" s="123">
        <v>71796.990000000005</v>
      </c>
      <c r="O512" s="123">
        <v>0</v>
      </c>
      <c r="P512" s="123">
        <v>0</v>
      </c>
      <c r="Q512" s="123">
        <v>0</v>
      </c>
      <c r="R512" s="123">
        <v>0</v>
      </c>
      <c r="S512" s="123">
        <v>0</v>
      </c>
      <c r="T512" s="123">
        <v>0</v>
      </c>
      <c r="U512" s="123">
        <v>511213.38</v>
      </c>
      <c r="V512" s="123">
        <v>482604.36</v>
      </c>
      <c r="W512" s="123">
        <v>482604.36</v>
      </c>
      <c r="X512" s="123">
        <v>456122.37</v>
      </c>
      <c r="Y512" s="19"/>
      <c r="Z512" s="19"/>
      <c r="AA512" s="19"/>
      <c r="AB512" s="19"/>
      <c r="AC512" s="19"/>
      <c r="AD512" s="19"/>
      <c r="AE512" s="19"/>
      <c r="AF512" s="19"/>
      <c r="AG512" s="19"/>
      <c r="AH512" s="19"/>
      <c r="AI512" s="19"/>
    </row>
    <row r="513" spans="1:35" ht="45" x14ac:dyDescent="0.25">
      <c r="A513" s="119" t="s">
        <v>435</v>
      </c>
      <c r="B513" s="119" t="s">
        <v>434</v>
      </c>
      <c r="C513" s="119" t="s">
        <v>198</v>
      </c>
      <c r="D513" s="120" t="s">
        <v>1533</v>
      </c>
      <c r="E513" s="120" t="s">
        <v>2555</v>
      </c>
      <c r="F513" s="121" t="s">
        <v>2315</v>
      </c>
      <c r="G513" s="123">
        <v>0</v>
      </c>
      <c r="H513" s="123">
        <v>0</v>
      </c>
      <c r="I513" s="123">
        <v>0</v>
      </c>
      <c r="J513" s="123">
        <v>0</v>
      </c>
      <c r="K513" s="123">
        <v>517952.86</v>
      </c>
      <c r="L513" s="123">
        <v>517951.8</v>
      </c>
      <c r="M513" s="123">
        <v>517951.8</v>
      </c>
      <c r="N513" s="123">
        <v>409107.46</v>
      </c>
      <c r="O513" s="123">
        <v>0</v>
      </c>
      <c r="P513" s="123">
        <v>0</v>
      </c>
      <c r="Q513" s="123">
        <v>0</v>
      </c>
      <c r="R513" s="123">
        <v>0</v>
      </c>
      <c r="S513" s="123">
        <v>0</v>
      </c>
      <c r="T513" s="123">
        <v>0</v>
      </c>
      <c r="U513" s="123">
        <v>3547057.62</v>
      </c>
      <c r="V513" s="123">
        <v>3547056.56</v>
      </c>
      <c r="W513" s="123">
        <v>3547056.56</v>
      </c>
      <c r="X513" s="123">
        <v>3438212.22</v>
      </c>
      <c r="Y513" s="19"/>
      <c r="Z513" s="19"/>
      <c r="AA513" s="19"/>
      <c r="AB513" s="19"/>
      <c r="AC513" s="19"/>
      <c r="AD513" s="19"/>
      <c r="AE513" s="19"/>
      <c r="AF513" s="19"/>
      <c r="AG513" s="19"/>
      <c r="AH513" s="19"/>
      <c r="AI513" s="19"/>
    </row>
    <row r="514" spans="1:35" x14ac:dyDescent="0.25">
      <c r="A514" s="119" t="s">
        <v>435</v>
      </c>
      <c r="B514" s="119" t="s">
        <v>434</v>
      </c>
      <c r="C514" s="119" t="s">
        <v>198</v>
      </c>
      <c r="D514" s="120" t="s">
        <v>1533</v>
      </c>
      <c r="E514" s="120" t="s">
        <v>2556</v>
      </c>
      <c r="F514" s="121" t="s">
        <v>2316</v>
      </c>
      <c r="G514" s="123">
        <v>0</v>
      </c>
      <c r="H514" s="123">
        <v>0</v>
      </c>
      <c r="I514" s="123">
        <v>0</v>
      </c>
      <c r="J514" s="123">
        <v>0</v>
      </c>
      <c r="K514" s="123">
        <v>10</v>
      </c>
      <c r="L514" s="123">
        <v>0</v>
      </c>
      <c r="M514" s="123">
        <v>0</v>
      </c>
      <c r="N514" s="123">
        <v>0</v>
      </c>
      <c r="O514" s="123">
        <v>0</v>
      </c>
      <c r="P514" s="123">
        <v>0</v>
      </c>
      <c r="Q514" s="123">
        <v>0</v>
      </c>
      <c r="R514" s="123">
        <v>0</v>
      </c>
      <c r="S514" s="123">
        <v>0</v>
      </c>
      <c r="T514" s="123">
        <v>0</v>
      </c>
      <c r="U514" s="123">
        <v>10</v>
      </c>
      <c r="V514" s="123">
        <v>0</v>
      </c>
      <c r="W514" s="123">
        <v>0</v>
      </c>
      <c r="X514" s="123">
        <v>0</v>
      </c>
      <c r="Y514" s="19"/>
      <c r="Z514" s="19"/>
      <c r="AA514" s="19"/>
      <c r="AB514" s="19"/>
      <c r="AC514" s="19"/>
      <c r="AD514" s="19"/>
      <c r="AE514" s="19"/>
      <c r="AF514" s="19"/>
      <c r="AG514" s="19"/>
      <c r="AH514" s="19"/>
      <c r="AI514" s="19"/>
    </row>
    <row r="515" spans="1:35" ht="30" x14ac:dyDescent="0.25">
      <c r="A515" s="119" t="s">
        <v>435</v>
      </c>
      <c r="B515" s="119" t="s">
        <v>434</v>
      </c>
      <c r="C515" s="119" t="s">
        <v>198</v>
      </c>
      <c r="D515" s="120" t="s">
        <v>1533</v>
      </c>
      <c r="E515" s="120" t="s">
        <v>2557</v>
      </c>
      <c r="F515" s="121" t="s">
        <v>2318</v>
      </c>
      <c r="G515" s="123">
        <v>0</v>
      </c>
      <c r="H515" s="123">
        <v>0</v>
      </c>
      <c r="I515" s="123">
        <v>0</v>
      </c>
      <c r="J515" s="123">
        <v>0</v>
      </c>
      <c r="K515" s="123">
        <v>20130</v>
      </c>
      <c r="L515" s="123">
        <v>18477.8</v>
      </c>
      <c r="M515" s="123">
        <v>18477.8</v>
      </c>
      <c r="N515" s="123">
        <v>18477.8</v>
      </c>
      <c r="O515" s="123">
        <v>0</v>
      </c>
      <c r="P515" s="123">
        <v>0</v>
      </c>
      <c r="Q515" s="123">
        <v>0</v>
      </c>
      <c r="R515" s="123">
        <v>0</v>
      </c>
      <c r="S515" s="123">
        <v>0</v>
      </c>
      <c r="T515" s="123">
        <v>0</v>
      </c>
      <c r="U515" s="123">
        <v>655606.80000000005</v>
      </c>
      <c r="V515" s="123">
        <v>653954.6</v>
      </c>
      <c r="W515" s="123">
        <v>653954.6</v>
      </c>
      <c r="X515" s="123">
        <v>653954.6</v>
      </c>
      <c r="Y515" s="19"/>
      <c r="Z515" s="19"/>
      <c r="AA515" s="19"/>
      <c r="AB515" s="19"/>
      <c r="AC515" s="19"/>
      <c r="AD515" s="19"/>
      <c r="AE515" s="19"/>
      <c r="AF515" s="19"/>
      <c r="AG515" s="19"/>
      <c r="AH515" s="19"/>
      <c r="AI515" s="19"/>
    </row>
    <row r="516" spans="1:35" ht="45" x14ac:dyDescent="0.25">
      <c r="A516" s="120" t="s">
        <v>435</v>
      </c>
      <c r="B516" s="120" t="s">
        <v>434</v>
      </c>
      <c r="C516" s="120" t="s">
        <v>198</v>
      </c>
      <c r="D516" s="120" t="s">
        <v>1533</v>
      </c>
      <c r="E516" s="120" t="s">
        <v>2558</v>
      </c>
      <c r="F516" s="121" t="s">
        <v>2320</v>
      </c>
      <c r="G516" s="123">
        <v>0</v>
      </c>
      <c r="H516" s="123">
        <v>0</v>
      </c>
      <c r="I516" s="123">
        <v>0</v>
      </c>
      <c r="J516" s="123">
        <v>0</v>
      </c>
      <c r="K516" s="123">
        <v>10</v>
      </c>
      <c r="L516" s="123">
        <v>0</v>
      </c>
      <c r="M516" s="123">
        <v>0</v>
      </c>
      <c r="N516" s="123">
        <v>0</v>
      </c>
      <c r="O516" s="123">
        <v>0</v>
      </c>
      <c r="P516" s="123">
        <v>0</v>
      </c>
      <c r="Q516" s="123">
        <v>0</v>
      </c>
      <c r="R516" s="123">
        <v>0</v>
      </c>
      <c r="S516" s="123">
        <v>0</v>
      </c>
      <c r="T516" s="123">
        <v>0</v>
      </c>
      <c r="U516" s="123">
        <v>61271.76</v>
      </c>
      <c r="V516" s="123">
        <v>61261.760000000002</v>
      </c>
      <c r="W516" s="123">
        <v>61261.760000000002</v>
      </c>
      <c r="X516" s="123">
        <v>61261.760000000002</v>
      </c>
      <c r="Y516" s="19"/>
      <c r="Z516" s="19"/>
      <c r="AA516" s="19"/>
      <c r="AB516" s="19"/>
      <c r="AC516" s="19"/>
      <c r="AD516" s="19"/>
      <c r="AE516" s="19"/>
      <c r="AF516" s="19"/>
      <c r="AG516" s="19"/>
      <c r="AH516" s="19"/>
      <c r="AI516" s="19"/>
    </row>
    <row r="517" spans="1:35" ht="30" x14ac:dyDescent="0.25">
      <c r="A517" s="119" t="s">
        <v>435</v>
      </c>
      <c r="B517" s="119" t="s">
        <v>434</v>
      </c>
      <c r="C517" s="119" t="s">
        <v>198</v>
      </c>
      <c r="D517" s="120" t="s">
        <v>1533</v>
      </c>
      <c r="E517" s="120" t="s">
        <v>2559</v>
      </c>
      <c r="F517" s="121" t="s">
        <v>2481</v>
      </c>
      <c r="G517" s="123">
        <v>0</v>
      </c>
      <c r="H517" s="123">
        <v>0</v>
      </c>
      <c r="I517" s="123">
        <v>0</v>
      </c>
      <c r="J517" s="123">
        <v>0</v>
      </c>
      <c r="K517" s="123">
        <v>10</v>
      </c>
      <c r="L517" s="123">
        <v>0</v>
      </c>
      <c r="M517" s="123">
        <v>0</v>
      </c>
      <c r="N517" s="123">
        <v>0</v>
      </c>
      <c r="O517" s="123">
        <v>0</v>
      </c>
      <c r="P517" s="123">
        <v>0</v>
      </c>
      <c r="Q517" s="123">
        <v>0</v>
      </c>
      <c r="R517" s="123">
        <v>0</v>
      </c>
      <c r="S517" s="123">
        <v>0</v>
      </c>
      <c r="T517" s="123">
        <v>0</v>
      </c>
      <c r="U517" s="123">
        <v>10</v>
      </c>
      <c r="V517" s="123">
        <v>0</v>
      </c>
      <c r="W517" s="123">
        <v>0</v>
      </c>
      <c r="X517" s="123">
        <v>0</v>
      </c>
      <c r="Y517" s="19"/>
      <c r="Z517" s="19"/>
      <c r="AA517" s="19"/>
      <c r="AB517" s="19"/>
      <c r="AC517" s="19"/>
      <c r="AD517" s="19"/>
      <c r="AE517" s="19"/>
      <c r="AF517" s="19"/>
      <c r="AG517" s="19"/>
      <c r="AH517" s="19"/>
      <c r="AI517" s="19"/>
    </row>
    <row r="518" spans="1:35" x14ac:dyDescent="0.25">
      <c r="A518" s="119" t="s">
        <v>437</v>
      </c>
      <c r="B518" s="119" t="s">
        <v>436</v>
      </c>
      <c r="C518" s="119" t="s">
        <v>199</v>
      </c>
      <c r="D518" s="120" t="s">
        <v>1535</v>
      </c>
      <c r="E518" s="120" t="s">
        <v>2635</v>
      </c>
      <c r="F518" s="121" t="s">
        <v>2636</v>
      </c>
      <c r="G518" s="123">
        <v>0</v>
      </c>
      <c r="H518" s="123">
        <v>0</v>
      </c>
      <c r="I518" s="123">
        <v>0</v>
      </c>
      <c r="J518" s="123">
        <v>0</v>
      </c>
      <c r="K518" s="123">
        <v>14000</v>
      </c>
      <c r="L518" s="123">
        <v>0</v>
      </c>
      <c r="M518" s="123">
        <v>0</v>
      </c>
      <c r="N518" s="123">
        <v>0</v>
      </c>
      <c r="O518" s="123">
        <v>0</v>
      </c>
      <c r="P518" s="123">
        <v>0</v>
      </c>
      <c r="Q518" s="123">
        <v>0</v>
      </c>
      <c r="R518" s="123">
        <v>0</v>
      </c>
      <c r="S518" s="123">
        <v>0</v>
      </c>
      <c r="T518" s="123">
        <v>0</v>
      </c>
      <c r="U518" s="123">
        <v>14000</v>
      </c>
      <c r="V518" s="123">
        <v>0</v>
      </c>
      <c r="W518" s="123">
        <v>0</v>
      </c>
      <c r="X518" s="123">
        <v>0</v>
      </c>
      <c r="Y518" s="19"/>
      <c r="Z518" s="19"/>
      <c r="AA518" s="19"/>
      <c r="AB518" s="19"/>
      <c r="AC518" s="19"/>
      <c r="AD518" s="19"/>
      <c r="AE518" s="19"/>
      <c r="AF518" s="19"/>
      <c r="AG518" s="19"/>
      <c r="AH518" s="19"/>
      <c r="AI518" s="19"/>
    </row>
    <row r="519" spans="1:35" ht="30" x14ac:dyDescent="0.25">
      <c r="A519" s="119" t="s">
        <v>437</v>
      </c>
      <c r="B519" s="119" t="s">
        <v>436</v>
      </c>
      <c r="C519" s="119" t="s">
        <v>199</v>
      </c>
      <c r="D519" s="120" t="s">
        <v>1535</v>
      </c>
      <c r="E519" s="120" t="s">
        <v>2321</v>
      </c>
      <c r="F519" s="121" t="s">
        <v>2322</v>
      </c>
      <c r="G519" s="123">
        <v>0</v>
      </c>
      <c r="H519" s="123">
        <v>0</v>
      </c>
      <c r="I519" s="123">
        <v>90299.09</v>
      </c>
      <c r="J519" s="123">
        <v>205436.25</v>
      </c>
      <c r="K519" s="123">
        <v>0</v>
      </c>
      <c r="L519" s="123">
        <v>0</v>
      </c>
      <c r="M519" s="123">
        <v>0</v>
      </c>
      <c r="N519" s="123">
        <v>0</v>
      </c>
      <c r="O519" s="123">
        <v>45163.54</v>
      </c>
      <c r="P519" s="123">
        <v>0</v>
      </c>
      <c r="Q519" s="123">
        <v>0</v>
      </c>
      <c r="R519" s="123">
        <v>0</v>
      </c>
      <c r="S519" s="123">
        <v>0</v>
      </c>
      <c r="T519" s="123">
        <v>0</v>
      </c>
      <c r="U519" s="123">
        <v>340898.88</v>
      </c>
      <c r="V519" s="123">
        <v>295735.34000000003</v>
      </c>
      <c r="W519" s="123">
        <v>295735.34000000003</v>
      </c>
      <c r="X519" s="123">
        <v>295735.34000000003</v>
      </c>
      <c r="Y519" s="19"/>
      <c r="Z519" s="19"/>
      <c r="AA519" s="19"/>
      <c r="AB519" s="19"/>
      <c r="AC519" s="19"/>
      <c r="AD519" s="19"/>
      <c r="AE519" s="19"/>
      <c r="AF519" s="19"/>
      <c r="AG519" s="19"/>
      <c r="AH519" s="19"/>
      <c r="AI519" s="19"/>
    </row>
    <row r="520" spans="1:35" ht="30" x14ac:dyDescent="0.25">
      <c r="A520" s="119" t="s">
        <v>439</v>
      </c>
      <c r="B520" s="119" t="s">
        <v>438</v>
      </c>
      <c r="C520" s="119" t="s">
        <v>102</v>
      </c>
      <c r="D520" s="120" t="s">
        <v>1537</v>
      </c>
      <c r="E520" s="120" t="s">
        <v>2323</v>
      </c>
      <c r="F520" s="121" t="s">
        <v>2324</v>
      </c>
      <c r="G520" s="123">
        <v>0</v>
      </c>
      <c r="H520" s="123">
        <v>0</v>
      </c>
      <c r="I520" s="123">
        <v>0</v>
      </c>
      <c r="J520" s="123">
        <v>533582.57999999996</v>
      </c>
      <c r="K520" s="123">
        <v>191067.46</v>
      </c>
      <c r="L520" s="123">
        <v>191067.46</v>
      </c>
      <c r="M520" s="123">
        <v>30251.9</v>
      </c>
      <c r="N520" s="123">
        <v>30251.9</v>
      </c>
      <c r="O520" s="123">
        <v>0</v>
      </c>
      <c r="P520" s="123">
        <v>0</v>
      </c>
      <c r="Q520" s="123">
        <v>0</v>
      </c>
      <c r="R520" s="123">
        <v>0</v>
      </c>
      <c r="S520" s="123">
        <v>0</v>
      </c>
      <c r="T520" s="123">
        <v>0</v>
      </c>
      <c r="U520" s="123">
        <v>724650.04</v>
      </c>
      <c r="V520" s="123">
        <v>724650.04</v>
      </c>
      <c r="W520" s="123">
        <v>563834.48</v>
      </c>
      <c r="X520" s="123">
        <v>563834.48</v>
      </c>
      <c r="Y520" s="19"/>
      <c r="Z520" s="19"/>
      <c r="AA520" s="19"/>
      <c r="AB520" s="19"/>
      <c r="AC520" s="19"/>
      <c r="AD520" s="19"/>
      <c r="AE520" s="19"/>
      <c r="AF520" s="19"/>
      <c r="AG520" s="19"/>
      <c r="AH520" s="19"/>
      <c r="AI520" s="19"/>
    </row>
    <row r="521" spans="1:35" x14ac:dyDescent="0.25">
      <c r="A521" s="119" t="s">
        <v>441</v>
      </c>
      <c r="B521" s="119" t="s">
        <v>440</v>
      </c>
      <c r="C521" s="119" t="s">
        <v>104</v>
      </c>
      <c r="D521" s="120" t="s">
        <v>1539</v>
      </c>
      <c r="E521" s="120" t="s">
        <v>2325</v>
      </c>
      <c r="F521" s="121" t="s">
        <v>2326</v>
      </c>
      <c r="G521" s="123">
        <v>0</v>
      </c>
      <c r="H521" s="123">
        <v>0</v>
      </c>
      <c r="I521" s="123">
        <v>0</v>
      </c>
      <c r="J521" s="123">
        <v>201952.42</v>
      </c>
      <c r="K521" s="123">
        <v>0</v>
      </c>
      <c r="L521" s="123">
        <v>0</v>
      </c>
      <c r="M521" s="123">
        <v>0</v>
      </c>
      <c r="N521" s="123">
        <v>0</v>
      </c>
      <c r="O521" s="123">
        <v>0</v>
      </c>
      <c r="P521" s="123">
        <v>0</v>
      </c>
      <c r="Q521" s="123">
        <v>0</v>
      </c>
      <c r="R521" s="123">
        <v>0</v>
      </c>
      <c r="S521" s="123">
        <v>0</v>
      </c>
      <c r="T521" s="123">
        <v>0</v>
      </c>
      <c r="U521" s="123">
        <v>201952.42</v>
      </c>
      <c r="V521" s="123">
        <v>201952.42</v>
      </c>
      <c r="W521" s="123">
        <v>201952.42</v>
      </c>
      <c r="X521" s="123">
        <v>201952.42</v>
      </c>
      <c r="Y521" s="19"/>
      <c r="Z521" s="19"/>
      <c r="AA521" s="19"/>
      <c r="AB521" s="19"/>
      <c r="AC521" s="19"/>
      <c r="AD521" s="19"/>
      <c r="AE521" s="19"/>
      <c r="AF521" s="19"/>
      <c r="AG521" s="19"/>
      <c r="AH521" s="19"/>
      <c r="AI521" s="19"/>
    </row>
    <row r="522" spans="1:35" ht="45" x14ac:dyDescent="0.25">
      <c r="A522" s="120" t="s">
        <v>443</v>
      </c>
      <c r="B522" s="120" t="s">
        <v>442</v>
      </c>
      <c r="C522" s="120" t="s">
        <v>200</v>
      </c>
      <c r="D522" s="120" t="s">
        <v>1541</v>
      </c>
      <c r="E522" s="120" t="s">
        <v>2327</v>
      </c>
      <c r="F522" s="121" t="s">
        <v>2328</v>
      </c>
      <c r="G522" s="123">
        <v>0</v>
      </c>
      <c r="H522" s="123">
        <v>0</v>
      </c>
      <c r="I522" s="123">
        <v>11000.1</v>
      </c>
      <c r="J522" s="123">
        <v>5500.06</v>
      </c>
      <c r="K522" s="123">
        <v>5500.05</v>
      </c>
      <c r="L522" s="123">
        <v>5500.05</v>
      </c>
      <c r="M522" s="123">
        <v>5500.05</v>
      </c>
      <c r="N522" s="123">
        <v>5500.05</v>
      </c>
      <c r="O522" s="123">
        <v>0</v>
      </c>
      <c r="P522" s="123">
        <v>0</v>
      </c>
      <c r="Q522" s="123">
        <v>0</v>
      </c>
      <c r="R522" s="123">
        <v>0</v>
      </c>
      <c r="S522" s="123">
        <v>0</v>
      </c>
      <c r="T522" s="123">
        <v>0</v>
      </c>
      <c r="U522" s="123">
        <v>22000.21</v>
      </c>
      <c r="V522" s="123">
        <v>22000.21</v>
      </c>
      <c r="W522" s="123">
        <v>22000.21</v>
      </c>
      <c r="X522" s="123">
        <v>22000.21</v>
      </c>
      <c r="Y522" s="19"/>
      <c r="Z522" s="19"/>
      <c r="AA522" s="19"/>
      <c r="AB522" s="19"/>
      <c r="AC522" s="19"/>
      <c r="AD522" s="19"/>
      <c r="AE522" s="19"/>
      <c r="AF522" s="19"/>
      <c r="AG522" s="19"/>
      <c r="AH522" s="19"/>
      <c r="AI522" s="19"/>
    </row>
    <row r="523" spans="1:35" ht="30" x14ac:dyDescent="0.25">
      <c r="A523" s="119" t="s">
        <v>443</v>
      </c>
      <c r="B523" s="119" t="s">
        <v>442</v>
      </c>
      <c r="C523" s="119" t="s">
        <v>200</v>
      </c>
      <c r="D523" s="120" t="s">
        <v>1541</v>
      </c>
      <c r="E523" s="120" t="s">
        <v>2329</v>
      </c>
      <c r="F523" s="121" t="s">
        <v>2330</v>
      </c>
      <c r="G523" s="123">
        <v>0</v>
      </c>
      <c r="H523" s="123">
        <v>0</v>
      </c>
      <c r="I523" s="123">
        <v>205443.52</v>
      </c>
      <c r="J523" s="123">
        <v>300984.92</v>
      </c>
      <c r="K523" s="123">
        <v>160863.32</v>
      </c>
      <c r="L523" s="123">
        <v>145456.51999999999</v>
      </c>
      <c r="M523" s="123">
        <v>145456.51999999999</v>
      </c>
      <c r="N523" s="123">
        <v>0</v>
      </c>
      <c r="O523" s="123">
        <v>0</v>
      </c>
      <c r="P523" s="123">
        <v>0</v>
      </c>
      <c r="Q523" s="123">
        <v>0</v>
      </c>
      <c r="R523" s="123">
        <v>0</v>
      </c>
      <c r="S523" s="123">
        <v>0</v>
      </c>
      <c r="T523" s="123">
        <v>0</v>
      </c>
      <c r="U523" s="123">
        <v>667291.76</v>
      </c>
      <c r="V523" s="123">
        <v>651884.96</v>
      </c>
      <c r="W523" s="123">
        <v>651884.96</v>
      </c>
      <c r="X523" s="123">
        <v>506428.44</v>
      </c>
      <c r="Y523" s="19"/>
      <c r="Z523" s="19"/>
      <c r="AA523" s="19"/>
      <c r="AB523" s="19"/>
      <c r="AC523" s="19"/>
      <c r="AD523" s="19"/>
      <c r="AE523" s="19"/>
      <c r="AF523" s="19"/>
      <c r="AG523" s="19"/>
      <c r="AH523" s="19"/>
      <c r="AI523" s="19"/>
    </row>
    <row r="524" spans="1:35" ht="30" x14ac:dyDescent="0.25">
      <c r="A524" s="119" t="s">
        <v>445</v>
      </c>
      <c r="B524" s="119" t="s">
        <v>444</v>
      </c>
      <c r="C524" s="119" t="s">
        <v>201</v>
      </c>
      <c r="D524" s="120" t="s">
        <v>1543</v>
      </c>
      <c r="E524" s="120" t="s">
        <v>2331</v>
      </c>
      <c r="F524" s="121" t="s">
        <v>2332</v>
      </c>
      <c r="G524" s="123">
        <v>0</v>
      </c>
      <c r="H524" s="123">
        <v>0</v>
      </c>
      <c r="I524" s="123">
        <v>124996.9</v>
      </c>
      <c r="J524" s="123">
        <v>1024815.9</v>
      </c>
      <c r="K524" s="123">
        <v>11616.55</v>
      </c>
      <c r="L524" s="123">
        <v>0</v>
      </c>
      <c r="M524" s="123">
        <v>0</v>
      </c>
      <c r="N524" s="123">
        <v>0</v>
      </c>
      <c r="O524" s="123">
        <v>0</v>
      </c>
      <c r="P524" s="123">
        <v>0</v>
      </c>
      <c r="Q524" s="123">
        <v>0</v>
      </c>
      <c r="R524" s="123">
        <v>0</v>
      </c>
      <c r="S524" s="123">
        <v>0</v>
      </c>
      <c r="T524" s="123">
        <v>0</v>
      </c>
      <c r="U524" s="123">
        <v>1161429.3500000001</v>
      </c>
      <c r="V524" s="123">
        <v>1149812.8</v>
      </c>
      <c r="W524" s="123">
        <v>1149812.8</v>
      </c>
      <c r="X524" s="123">
        <v>1149812.8</v>
      </c>
      <c r="Y524" s="19"/>
      <c r="Z524" s="19"/>
      <c r="AA524" s="19"/>
      <c r="AB524" s="19"/>
      <c r="AC524" s="19"/>
      <c r="AD524" s="19"/>
      <c r="AE524" s="19"/>
      <c r="AF524" s="19"/>
      <c r="AG524" s="19"/>
      <c r="AH524" s="19"/>
      <c r="AI524" s="19"/>
    </row>
    <row r="525" spans="1:35" ht="30" x14ac:dyDescent="0.25">
      <c r="A525" s="119" t="s">
        <v>447</v>
      </c>
      <c r="B525" s="119" t="s">
        <v>446</v>
      </c>
      <c r="C525" s="119" t="s">
        <v>202</v>
      </c>
      <c r="D525" s="120" t="s">
        <v>1545</v>
      </c>
      <c r="E525" s="120" t="s">
        <v>2333</v>
      </c>
      <c r="F525" s="121" t="s">
        <v>2334</v>
      </c>
      <c r="G525" s="123">
        <v>0</v>
      </c>
      <c r="H525" s="123">
        <v>0</v>
      </c>
      <c r="I525" s="123">
        <v>30230.59</v>
      </c>
      <c r="J525" s="123">
        <v>0</v>
      </c>
      <c r="K525" s="123">
        <v>0</v>
      </c>
      <c r="L525" s="123">
        <v>0</v>
      </c>
      <c r="M525" s="123">
        <v>0</v>
      </c>
      <c r="N525" s="123">
        <v>0</v>
      </c>
      <c r="O525" s="123">
        <v>0</v>
      </c>
      <c r="P525" s="123">
        <v>0</v>
      </c>
      <c r="Q525" s="123">
        <v>0</v>
      </c>
      <c r="R525" s="123">
        <v>0</v>
      </c>
      <c r="S525" s="123">
        <v>0</v>
      </c>
      <c r="T525" s="123">
        <v>0</v>
      </c>
      <c r="U525" s="123">
        <v>0</v>
      </c>
      <c r="V525" s="123">
        <v>0</v>
      </c>
      <c r="W525" s="123">
        <v>0</v>
      </c>
      <c r="X525" s="123">
        <v>0</v>
      </c>
      <c r="Y525" s="19"/>
      <c r="Z525" s="19"/>
      <c r="AA525" s="19"/>
      <c r="AB525" s="19"/>
      <c r="AC525" s="19"/>
      <c r="AD525" s="19"/>
      <c r="AE525" s="19"/>
      <c r="AF525" s="19"/>
      <c r="AG525" s="19"/>
      <c r="AH525" s="19"/>
      <c r="AI525" s="19"/>
    </row>
    <row r="526" spans="1:35" ht="30" x14ac:dyDescent="0.25">
      <c r="A526" s="120" t="s">
        <v>447</v>
      </c>
      <c r="B526" s="120" t="s">
        <v>446</v>
      </c>
      <c r="C526" s="120" t="s">
        <v>202</v>
      </c>
      <c r="D526" s="120" t="s">
        <v>1545</v>
      </c>
      <c r="E526" s="120" t="s">
        <v>2335</v>
      </c>
      <c r="F526" s="121" t="s">
        <v>2334</v>
      </c>
      <c r="G526" s="123">
        <v>0</v>
      </c>
      <c r="H526" s="123">
        <v>0</v>
      </c>
      <c r="I526" s="123">
        <v>0</v>
      </c>
      <c r="J526" s="123">
        <v>15354.75</v>
      </c>
      <c r="K526" s="123">
        <v>0</v>
      </c>
      <c r="L526" s="123">
        <v>0</v>
      </c>
      <c r="M526" s="123">
        <v>0</v>
      </c>
      <c r="N526" s="123">
        <v>0</v>
      </c>
      <c r="O526" s="123">
        <v>0</v>
      </c>
      <c r="P526" s="123">
        <v>0</v>
      </c>
      <c r="Q526" s="123">
        <v>0</v>
      </c>
      <c r="R526" s="123">
        <v>0</v>
      </c>
      <c r="S526" s="123">
        <v>0</v>
      </c>
      <c r="T526" s="123">
        <v>0</v>
      </c>
      <c r="U526" s="123">
        <v>45585.34</v>
      </c>
      <c r="V526" s="123">
        <v>45585.34</v>
      </c>
      <c r="W526" s="123">
        <v>45585.34</v>
      </c>
      <c r="X526" s="123">
        <v>45585.34</v>
      </c>
      <c r="Y526" s="19"/>
      <c r="Z526" s="19"/>
      <c r="AA526" s="19"/>
      <c r="AB526" s="19"/>
      <c r="AC526" s="19"/>
      <c r="AD526" s="19"/>
      <c r="AE526" s="19"/>
      <c r="AF526" s="19"/>
      <c r="AG526" s="19"/>
      <c r="AH526" s="19"/>
      <c r="AI526" s="19"/>
    </row>
    <row r="527" spans="1:35" ht="30" x14ac:dyDescent="0.25">
      <c r="A527" s="119" t="s">
        <v>449</v>
      </c>
      <c r="B527" s="119" t="s">
        <v>448</v>
      </c>
      <c r="C527" s="119" t="s">
        <v>142</v>
      </c>
      <c r="D527" s="120" t="s">
        <v>1547</v>
      </c>
      <c r="E527" s="120" t="s">
        <v>2336</v>
      </c>
      <c r="F527" s="122" t="s">
        <v>2337</v>
      </c>
      <c r="G527" s="123">
        <v>0</v>
      </c>
      <c r="H527" s="123">
        <v>0</v>
      </c>
      <c r="I527" s="123">
        <v>79981</v>
      </c>
      <c r="J527" s="123">
        <v>0</v>
      </c>
      <c r="K527" s="123">
        <v>0</v>
      </c>
      <c r="L527" s="123">
        <v>0</v>
      </c>
      <c r="M527" s="123">
        <v>0</v>
      </c>
      <c r="N527" s="123">
        <v>0</v>
      </c>
      <c r="O527" s="123">
        <v>0</v>
      </c>
      <c r="P527" s="123">
        <v>0</v>
      </c>
      <c r="Q527" s="123">
        <v>0</v>
      </c>
      <c r="R527" s="123">
        <v>0</v>
      </c>
      <c r="S527" s="123">
        <v>0</v>
      </c>
      <c r="T527" s="123">
        <v>0</v>
      </c>
      <c r="U527" s="123">
        <v>0</v>
      </c>
      <c r="V527" s="123">
        <v>0</v>
      </c>
      <c r="W527" s="123">
        <v>0</v>
      </c>
      <c r="X527" s="123">
        <v>0</v>
      </c>
      <c r="Y527" s="19"/>
      <c r="Z527" s="19"/>
      <c r="AA527" s="19"/>
      <c r="AB527" s="19"/>
      <c r="AC527" s="19"/>
      <c r="AD527" s="19"/>
      <c r="AE527" s="19"/>
      <c r="AF527" s="19"/>
      <c r="AG527" s="19"/>
      <c r="AH527" s="19"/>
      <c r="AI527" s="19"/>
    </row>
    <row r="528" spans="1:35" ht="30" x14ac:dyDescent="0.25">
      <c r="A528" s="119" t="s">
        <v>449</v>
      </c>
      <c r="B528" s="119" t="s">
        <v>448</v>
      </c>
      <c r="C528" s="119" t="s">
        <v>142</v>
      </c>
      <c r="D528" s="120" t="s">
        <v>1547</v>
      </c>
      <c r="E528" s="120" t="s">
        <v>2338</v>
      </c>
      <c r="F528" s="122" t="s">
        <v>2337</v>
      </c>
      <c r="G528" s="123">
        <v>0</v>
      </c>
      <c r="H528" s="123">
        <v>0</v>
      </c>
      <c r="I528" s="123">
        <v>0</v>
      </c>
      <c r="J528" s="123">
        <v>37510</v>
      </c>
      <c r="K528" s="123">
        <v>0</v>
      </c>
      <c r="L528" s="123">
        <v>0</v>
      </c>
      <c r="M528" s="123">
        <v>0</v>
      </c>
      <c r="N528" s="123">
        <v>0</v>
      </c>
      <c r="O528" s="123">
        <v>0</v>
      </c>
      <c r="P528" s="123">
        <v>0</v>
      </c>
      <c r="Q528" s="123">
        <v>0</v>
      </c>
      <c r="R528" s="123">
        <v>0</v>
      </c>
      <c r="S528" s="123">
        <v>0</v>
      </c>
      <c r="T528" s="123">
        <v>0</v>
      </c>
      <c r="U528" s="123">
        <v>117491</v>
      </c>
      <c r="V528" s="123">
        <v>117491</v>
      </c>
      <c r="W528" s="123">
        <v>117491</v>
      </c>
      <c r="X528" s="123">
        <v>117491</v>
      </c>
      <c r="Y528" s="19"/>
      <c r="Z528" s="19"/>
      <c r="AA528" s="19"/>
      <c r="AB528" s="19"/>
      <c r="AC528" s="19"/>
      <c r="AD528" s="19"/>
      <c r="AE528" s="19"/>
      <c r="AF528" s="19"/>
      <c r="AG528" s="19"/>
      <c r="AH528" s="19"/>
      <c r="AI528" s="19"/>
    </row>
    <row r="529" spans="1:35" ht="30" x14ac:dyDescent="0.25">
      <c r="A529" s="119" t="s">
        <v>451</v>
      </c>
      <c r="B529" s="119" t="s">
        <v>450</v>
      </c>
      <c r="C529" s="119" t="s">
        <v>103</v>
      </c>
      <c r="D529" s="120" t="s">
        <v>1549</v>
      </c>
      <c r="E529" s="120" t="s">
        <v>2339</v>
      </c>
      <c r="F529" s="122" t="s">
        <v>2340</v>
      </c>
      <c r="G529" s="123">
        <v>0</v>
      </c>
      <c r="H529" s="123">
        <v>0</v>
      </c>
      <c r="I529" s="123">
        <v>6749.99</v>
      </c>
      <c r="J529" s="123">
        <v>6749.99</v>
      </c>
      <c r="K529" s="123">
        <v>0</v>
      </c>
      <c r="L529" s="123">
        <v>0</v>
      </c>
      <c r="M529" s="123">
        <v>0</v>
      </c>
      <c r="N529" s="123">
        <v>0</v>
      </c>
      <c r="O529" s="123">
        <v>0</v>
      </c>
      <c r="P529" s="123">
        <v>0</v>
      </c>
      <c r="Q529" s="123">
        <v>0</v>
      </c>
      <c r="R529" s="123">
        <v>0</v>
      </c>
      <c r="S529" s="123">
        <v>0</v>
      </c>
      <c r="T529" s="123">
        <v>0</v>
      </c>
      <c r="U529" s="123">
        <v>13499.98</v>
      </c>
      <c r="V529" s="123">
        <v>13499.98</v>
      </c>
      <c r="W529" s="123">
        <v>13499.98</v>
      </c>
      <c r="X529" s="123">
        <v>13499.98</v>
      </c>
      <c r="Y529" s="19"/>
      <c r="Z529" s="19"/>
      <c r="AA529" s="19"/>
      <c r="AB529" s="19"/>
      <c r="AC529" s="19"/>
      <c r="AD529" s="19"/>
      <c r="AE529" s="19"/>
      <c r="AF529" s="19"/>
      <c r="AG529" s="19"/>
      <c r="AH529" s="19"/>
      <c r="AI529" s="19"/>
    </row>
    <row r="530" spans="1:35" x14ac:dyDescent="0.25">
      <c r="A530" s="119" t="s">
        <v>451</v>
      </c>
      <c r="B530" s="119" t="s">
        <v>450</v>
      </c>
      <c r="C530" s="119" t="s">
        <v>103</v>
      </c>
      <c r="D530" s="120" t="s">
        <v>1549</v>
      </c>
      <c r="E530" s="120" t="s">
        <v>2341</v>
      </c>
      <c r="F530" s="122" t="s">
        <v>2342</v>
      </c>
      <c r="G530" s="123">
        <v>0</v>
      </c>
      <c r="H530" s="123">
        <v>0</v>
      </c>
      <c r="I530" s="123">
        <v>0</v>
      </c>
      <c r="J530" s="123">
        <v>265042.86</v>
      </c>
      <c r="K530" s="123">
        <v>0</v>
      </c>
      <c r="L530" s="123">
        <v>0</v>
      </c>
      <c r="M530" s="123">
        <v>0</v>
      </c>
      <c r="N530" s="123">
        <v>0</v>
      </c>
      <c r="O530" s="123">
        <v>0</v>
      </c>
      <c r="P530" s="123">
        <v>0</v>
      </c>
      <c r="Q530" s="123">
        <v>0</v>
      </c>
      <c r="R530" s="123">
        <v>0</v>
      </c>
      <c r="S530" s="123">
        <v>0</v>
      </c>
      <c r="T530" s="123">
        <v>0</v>
      </c>
      <c r="U530" s="123">
        <v>265042.86</v>
      </c>
      <c r="V530" s="123">
        <v>265042.86</v>
      </c>
      <c r="W530" s="123">
        <v>265042.86</v>
      </c>
      <c r="X530" s="123">
        <v>265042.86</v>
      </c>
      <c r="Y530" s="19"/>
      <c r="Z530" s="19"/>
      <c r="AA530" s="19"/>
      <c r="AB530" s="19"/>
      <c r="AC530" s="19"/>
      <c r="AD530" s="19"/>
      <c r="AE530" s="19"/>
      <c r="AF530" s="19"/>
      <c r="AG530" s="19"/>
      <c r="AH530" s="19"/>
      <c r="AI530" s="19"/>
    </row>
    <row r="531" spans="1:35" ht="30" x14ac:dyDescent="0.25">
      <c r="A531" s="119" t="s">
        <v>453</v>
      </c>
      <c r="B531" s="119" t="s">
        <v>452</v>
      </c>
      <c r="C531" s="119" t="s">
        <v>114</v>
      </c>
      <c r="D531" s="120" t="s">
        <v>1551</v>
      </c>
      <c r="E531" s="120" t="s">
        <v>2343</v>
      </c>
      <c r="F531" s="122" t="s">
        <v>2344</v>
      </c>
      <c r="G531" s="123">
        <v>0</v>
      </c>
      <c r="H531" s="123">
        <v>0</v>
      </c>
      <c r="I531" s="123">
        <v>0</v>
      </c>
      <c r="J531" s="123">
        <v>10200</v>
      </c>
      <c r="K531" s="123">
        <v>20</v>
      </c>
      <c r="L531" s="123">
        <v>0</v>
      </c>
      <c r="M531" s="123">
        <v>0</v>
      </c>
      <c r="N531" s="123">
        <v>0</v>
      </c>
      <c r="O531" s="123">
        <v>0</v>
      </c>
      <c r="P531" s="123">
        <v>0</v>
      </c>
      <c r="Q531" s="123">
        <v>0</v>
      </c>
      <c r="R531" s="123">
        <v>0</v>
      </c>
      <c r="S531" s="123">
        <v>0</v>
      </c>
      <c r="T531" s="123">
        <v>0</v>
      </c>
      <c r="U531" s="123">
        <v>10220</v>
      </c>
      <c r="V531" s="123">
        <v>10200</v>
      </c>
      <c r="W531" s="123">
        <v>10200</v>
      </c>
      <c r="X531" s="123">
        <v>10200</v>
      </c>
      <c r="Y531" s="19"/>
      <c r="Z531" s="19"/>
      <c r="AA531" s="19"/>
      <c r="AB531" s="19"/>
      <c r="AC531" s="19"/>
      <c r="AD531" s="19"/>
      <c r="AE531" s="19"/>
      <c r="AF531" s="19"/>
      <c r="AG531" s="19"/>
      <c r="AH531" s="19"/>
      <c r="AI531" s="19"/>
    </row>
    <row r="532" spans="1:35" ht="30" x14ac:dyDescent="0.25">
      <c r="A532" s="120" t="s">
        <v>453</v>
      </c>
      <c r="B532" s="120" t="s">
        <v>452</v>
      </c>
      <c r="C532" s="120" t="s">
        <v>114</v>
      </c>
      <c r="D532" s="120" t="s">
        <v>1551</v>
      </c>
      <c r="E532" s="120" t="s">
        <v>2345</v>
      </c>
      <c r="F532" s="122" t="s">
        <v>2346</v>
      </c>
      <c r="G532" s="123">
        <v>0</v>
      </c>
      <c r="H532" s="123">
        <v>0</v>
      </c>
      <c r="I532" s="123">
        <v>0</v>
      </c>
      <c r="J532" s="123">
        <v>106191.29</v>
      </c>
      <c r="K532" s="123">
        <v>136974.84</v>
      </c>
      <c r="L532" s="123">
        <v>136974</v>
      </c>
      <c r="M532" s="123">
        <v>0</v>
      </c>
      <c r="N532" s="123">
        <v>0</v>
      </c>
      <c r="O532" s="123">
        <v>0</v>
      </c>
      <c r="P532" s="123">
        <v>0</v>
      </c>
      <c r="Q532" s="123">
        <v>0</v>
      </c>
      <c r="R532" s="123">
        <v>0</v>
      </c>
      <c r="S532" s="123">
        <v>0</v>
      </c>
      <c r="T532" s="123">
        <v>0</v>
      </c>
      <c r="U532" s="123">
        <v>243166.13</v>
      </c>
      <c r="V532" s="123">
        <v>243165.29</v>
      </c>
      <c r="W532" s="123">
        <v>106191.29</v>
      </c>
      <c r="X532" s="123">
        <v>106191.29</v>
      </c>
      <c r="Y532" s="19"/>
      <c r="Z532" s="19"/>
      <c r="AA532" s="19"/>
      <c r="AB532" s="19"/>
      <c r="AC532" s="19"/>
      <c r="AD532" s="19"/>
      <c r="AE532" s="19"/>
      <c r="AF532" s="19"/>
      <c r="AG532" s="19"/>
      <c r="AH532" s="19"/>
      <c r="AI532" s="19"/>
    </row>
    <row r="533" spans="1:35" ht="45" x14ac:dyDescent="0.25">
      <c r="A533" s="119" t="s">
        <v>455</v>
      </c>
      <c r="B533" s="119" t="s">
        <v>454</v>
      </c>
      <c r="C533" s="119" t="s">
        <v>945</v>
      </c>
      <c r="D533" s="120" t="s">
        <v>1553</v>
      </c>
      <c r="E533" s="120" t="s">
        <v>2347</v>
      </c>
      <c r="F533" s="122" t="s">
        <v>2348</v>
      </c>
      <c r="G533" s="123">
        <v>0</v>
      </c>
      <c r="H533" s="123">
        <v>0</v>
      </c>
      <c r="I533" s="123">
        <v>0</v>
      </c>
      <c r="J533" s="123">
        <v>27539.54</v>
      </c>
      <c r="K533" s="123">
        <v>0</v>
      </c>
      <c r="L533" s="123">
        <v>0</v>
      </c>
      <c r="M533" s="123">
        <v>0</v>
      </c>
      <c r="N533" s="123">
        <v>0</v>
      </c>
      <c r="O533" s="123">
        <v>0</v>
      </c>
      <c r="P533" s="123">
        <v>0</v>
      </c>
      <c r="Q533" s="123">
        <v>0</v>
      </c>
      <c r="R533" s="123">
        <v>0</v>
      </c>
      <c r="S533" s="123">
        <v>0</v>
      </c>
      <c r="T533" s="123">
        <v>0</v>
      </c>
      <c r="U533" s="123">
        <v>0</v>
      </c>
      <c r="V533" s="123">
        <v>0</v>
      </c>
      <c r="W533" s="123">
        <v>0</v>
      </c>
      <c r="X533" s="123">
        <v>0</v>
      </c>
      <c r="Y533" s="19"/>
      <c r="Z533" s="19"/>
      <c r="AA533" s="19"/>
      <c r="AB533" s="19"/>
      <c r="AC533" s="19"/>
      <c r="AD533" s="19"/>
      <c r="AE533" s="19"/>
      <c r="AF533" s="19"/>
      <c r="AG533" s="19"/>
      <c r="AH533" s="19"/>
      <c r="AI533" s="19"/>
    </row>
    <row r="534" spans="1:35" ht="45" x14ac:dyDescent="0.25">
      <c r="A534" s="119" t="s">
        <v>455</v>
      </c>
      <c r="B534" s="119" t="s">
        <v>454</v>
      </c>
      <c r="C534" s="119" t="s">
        <v>945</v>
      </c>
      <c r="D534" s="120" t="s">
        <v>1553</v>
      </c>
      <c r="E534" s="120" t="s">
        <v>2549</v>
      </c>
      <c r="F534" s="122" t="s">
        <v>2348</v>
      </c>
      <c r="G534" s="123">
        <v>0</v>
      </c>
      <c r="H534" s="123">
        <v>0</v>
      </c>
      <c r="I534" s="123">
        <v>0</v>
      </c>
      <c r="J534" s="123">
        <v>0</v>
      </c>
      <c r="K534" s="123">
        <v>711543</v>
      </c>
      <c r="L534" s="123">
        <v>613854.56000000006</v>
      </c>
      <c r="M534" s="123">
        <v>613854.56000000006</v>
      </c>
      <c r="N534" s="123">
        <v>344465.53</v>
      </c>
      <c r="O534" s="123">
        <v>0</v>
      </c>
      <c r="P534" s="123">
        <v>0</v>
      </c>
      <c r="Q534" s="123">
        <v>0</v>
      </c>
      <c r="R534" s="123">
        <v>0</v>
      </c>
      <c r="S534" s="123">
        <v>0</v>
      </c>
      <c r="T534" s="123">
        <v>0</v>
      </c>
      <c r="U534" s="123">
        <v>739082.54</v>
      </c>
      <c r="V534" s="123">
        <v>641394.1</v>
      </c>
      <c r="W534" s="123">
        <v>641394.1</v>
      </c>
      <c r="X534" s="123">
        <v>372005.07</v>
      </c>
      <c r="Y534" s="19"/>
      <c r="Z534" s="19"/>
      <c r="AA534" s="19"/>
      <c r="AB534" s="19"/>
      <c r="AC534" s="19"/>
      <c r="AD534" s="19"/>
      <c r="AE534" s="19"/>
      <c r="AF534" s="19"/>
      <c r="AG534" s="19"/>
      <c r="AH534" s="19"/>
      <c r="AI534" s="19"/>
    </row>
    <row r="535" spans="1:35" ht="30" x14ac:dyDescent="0.25">
      <c r="A535" s="120" t="s">
        <v>457</v>
      </c>
      <c r="B535" s="120" t="s">
        <v>456</v>
      </c>
      <c r="C535" s="120" t="s">
        <v>107</v>
      </c>
      <c r="D535" s="120" t="s">
        <v>1555</v>
      </c>
      <c r="E535" s="120" t="s">
        <v>2349</v>
      </c>
      <c r="F535" s="122" t="s">
        <v>2350</v>
      </c>
      <c r="G535" s="123">
        <v>0</v>
      </c>
      <c r="H535" s="123">
        <v>0</v>
      </c>
      <c r="I535" s="123">
        <v>0</v>
      </c>
      <c r="J535" s="123">
        <v>60955.81</v>
      </c>
      <c r="K535" s="123">
        <v>0</v>
      </c>
      <c r="L535" s="123">
        <v>0</v>
      </c>
      <c r="M535" s="123">
        <v>0</v>
      </c>
      <c r="N535" s="123">
        <v>0</v>
      </c>
      <c r="O535" s="123">
        <v>0</v>
      </c>
      <c r="P535" s="123">
        <v>0</v>
      </c>
      <c r="Q535" s="123">
        <v>0</v>
      </c>
      <c r="R535" s="123">
        <v>0</v>
      </c>
      <c r="S535" s="123">
        <v>0</v>
      </c>
      <c r="T535" s="123">
        <v>0</v>
      </c>
      <c r="U535" s="123">
        <v>60955.81</v>
      </c>
      <c r="V535" s="123">
        <v>60955.81</v>
      </c>
      <c r="W535" s="123">
        <v>60955.81</v>
      </c>
      <c r="X535" s="123">
        <v>60955.81</v>
      </c>
      <c r="Y535" s="19"/>
      <c r="Z535" s="19"/>
      <c r="AA535" s="19"/>
      <c r="AB535" s="19"/>
      <c r="AC535" s="19"/>
      <c r="AD535" s="19"/>
      <c r="AE535" s="19"/>
      <c r="AF535" s="19"/>
      <c r="AG535" s="19"/>
      <c r="AH535" s="19"/>
      <c r="AI535" s="19"/>
    </row>
    <row r="536" spans="1:35" x14ac:dyDescent="0.25">
      <c r="A536" s="120" t="s">
        <v>457</v>
      </c>
      <c r="B536" s="120" t="s">
        <v>456</v>
      </c>
      <c r="C536" s="120" t="s">
        <v>107</v>
      </c>
      <c r="D536" s="120" t="s">
        <v>1555</v>
      </c>
      <c r="E536" s="120" t="s">
        <v>2351</v>
      </c>
      <c r="F536" s="122" t="s">
        <v>2352</v>
      </c>
      <c r="G536" s="123">
        <v>0</v>
      </c>
      <c r="H536" s="123">
        <v>0</v>
      </c>
      <c r="I536" s="123">
        <v>0</v>
      </c>
      <c r="J536" s="123">
        <v>16292.62</v>
      </c>
      <c r="K536" s="123">
        <v>0</v>
      </c>
      <c r="L536" s="123">
        <v>0</v>
      </c>
      <c r="M536" s="123">
        <v>0</v>
      </c>
      <c r="N536" s="123">
        <v>0</v>
      </c>
      <c r="O536" s="123">
        <v>0</v>
      </c>
      <c r="P536" s="123">
        <v>0</v>
      </c>
      <c r="Q536" s="123">
        <v>0</v>
      </c>
      <c r="R536" s="123">
        <v>0</v>
      </c>
      <c r="S536" s="123">
        <v>0</v>
      </c>
      <c r="T536" s="123">
        <v>0</v>
      </c>
      <c r="U536" s="123">
        <v>16292.62</v>
      </c>
      <c r="V536" s="123">
        <v>16292.62</v>
      </c>
      <c r="W536" s="123">
        <v>16292.62</v>
      </c>
      <c r="X536" s="123">
        <v>16292.62</v>
      </c>
      <c r="Y536" s="19"/>
      <c r="Z536" s="19"/>
      <c r="AA536" s="19"/>
      <c r="AB536" s="19"/>
      <c r="AC536" s="19"/>
      <c r="AD536" s="19"/>
      <c r="AE536" s="19"/>
      <c r="AF536" s="19"/>
      <c r="AG536" s="19"/>
      <c r="AH536" s="19"/>
      <c r="AI536" s="19"/>
    </row>
    <row r="537" spans="1:35" ht="30" x14ac:dyDescent="0.25">
      <c r="A537" s="119" t="s">
        <v>457</v>
      </c>
      <c r="B537" s="119" t="s">
        <v>456</v>
      </c>
      <c r="C537" s="119" t="s">
        <v>107</v>
      </c>
      <c r="D537" s="120" t="s">
        <v>1555</v>
      </c>
      <c r="E537" s="120" t="s">
        <v>2353</v>
      </c>
      <c r="F537" s="122" t="s">
        <v>2354</v>
      </c>
      <c r="G537" s="123">
        <v>0</v>
      </c>
      <c r="H537" s="123">
        <v>0</v>
      </c>
      <c r="I537" s="123">
        <v>0</v>
      </c>
      <c r="J537" s="123">
        <v>8087.25</v>
      </c>
      <c r="K537" s="123">
        <v>0</v>
      </c>
      <c r="L537" s="123">
        <v>0</v>
      </c>
      <c r="M537" s="123">
        <v>0</v>
      </c>
      <c r="N537" s="123">
        <v>0</v>
      </c>
      <c r="O537" s="123">
        <v>0</v>
      </c>
      <c r="P537" s="123">
        <v>0</v>
      </c>
      <c r="Q537" s="123">
        <v>0</v>
      </c>
      <c r="R537" s="123">
        <v>0</v>
      </c>
      <c r="S537" s="123">
        <v>0</v>
      </c>
      <c r="T537" s="123">
        <v>0</v>
      </c>
      <c r="U537" s="123">
        <v>8087.25</v>
      </c>
      <c r="V537" s="123">
        <v>8087.25</v>
      </c>
      <c r="W537" s="123">
        <v>8087.25</v>
      </c>
      <c r="X537" s="123">
        <v>8087.25</v>
      </c>
      <c r="Y537" s="19"/>
      <c r="Z537" s="19"/>
      <c r="AA537" s="19"/>
      <c r="AB537" s="19"/>
      <c r="AC537" s="19"/>
      <c r="AD537" s="19"/>
      <c r="AE537" s="19"/>
      <c r="AF537" s="19"/>
      <c r="AG537" s="19"/>
      <c r="AH537" s="19"/>
      <c r="AI537" s="19"/>
    </row>
    <row r="538" spans="1:35" ht="45" x14ac:dyDescent="0.25">
      <c r="A538" s="120" t="s">
        <v>457</v>
      </c>
      <c r="B538" s="120" t="s">
        <v>456</v>
      </c>
      <c r="C538" s="120" t="s">
        <v>107</v>
      </c>
      <c r="D538" s="120" t="s">
        <v>1555</v>
      </c>
      <c r="E538" s="120" t="s">
        <v>2355</v>
      </c>
      <c r="F538" s="122" t="s">
        <v>2356</v>
      </c>
      <c r="G538" s="123">
        <v>0</v>
      </c>
      <c r="H538" s="123">
        <v>0</v>
      </c>
      <c r="I538" s="123">
        <v>0</v>
      </c>
      <c r="J538" s="123">
        <v>82424.960000000006</v>
      </c>
      <c r="K538" s="123">
        <v>0</v>
      </c>
      <c r="L538" s="123">
        <v>0</v>
      </c>
      <c r="M538" s="123">
        <v>0</v>
      </c>
      <c r="N538" s="123">
        <v>0</v>
      </c>
      <c r="O538" s="123">
        <v>0</v>
      </c>
      <c r="P538" s="123">
        <v>0</v>
      </c>
      <c r="Q538" s="123">
        <v>0</v>
      </c>
      <c r="R538" s="123">
        <v>0</v>
      </c>
      <c r="S538" s="123">
        <v>0</v>
      </c>
      <c r="T538" s="123">
        <v>0</v>
      </c>
      <c r="U538" s="123">
        <v>82424.960000000006</v>
      </c>
      <c r="V538" s="123">
        <v>82424.960000000006</v>
      </c>
      <c r="W538" s="123">
        <v>82424.960000000006</v>
      </c>
      <c r="X538" s="123">
        <v>82424.960000000006</v>
      </c>
      <c r="Y538" s="19"/>
      <c r="Z538" s="19"/>
      <c r="AA538" s="19"/>
      <c r="AB538" s="19"/>
      <c r="AC538" s="19"/>
      <c r="AD538" s="19"/>
      <c r="AE538" s="19"/>
      <c r="AF538" s="19"/>
      <c r="AG538" s="19"/>
      <c r="AH538" s="19"/>
      <c r="AI538" s="19"/>
    </row>
    <row r="539" spans="1:35" ht="30" x14ac:dyDescent="0.25">
      <c r="A539" s="120" t="s">
        <v>457</v>
      </c>
      <c r="B539" s="120" t="s">
        <v>456</v>
      </c>
      <c r="C539" s="120" t="s">
        <v>107</v>
      </c>
      <c r="D539" s="120" t="s">
        <v>1555</v>
      </c>
      <c r="E539" s="120" t="s">
        <v>2357</v>
      </c>
      <c r="F539" s="122" t="s">
        <v>2358</v>
      </c>
      <c r="G539" s="123">
        <v>0</v>
      </c>
      <c r="H539" s="123">
        <v>0</v>
      </c>
      <c r="I539" s="123">
        <v>0</v>
      </c>
      <c r="J539" s="123">
        <v>67943.070000000007</v>
      </c>
      <c r="K539" s="123">
        <v>0</v>
      </c>
      <c r="L539" s="123">
        <v>0</v>
      </c>
      <c r="M539" s="123">
        <v>0</v>
      </c>
      <c r="N539" s="123">
        <v>0</v>
      </c>
      <c r="O539" s="123">
        <v>0</v>
      </c>
      <c r="P539" s="123">
        <v>0</v>
      </c>
      <c r="Q539" s="123">
        <v>0</v>
      </c>
      <c r="R539" s="123">
        <v>0</v>
      </c>
      <c r="S539" s="123">
        <v>0</v>
      </c>
      <c r="T539" s="123">
        <v>0</v>
      </c>
      <c r="U539" s="123">
        <v>67943.070000000007</v>
      </c>
      <c r="V539" s="123">
        <v>67943.070000000007</v>
      </c>
      <c r="W539" s="123">
        <v>67943.070000000007</v>
      </c>
      <c r="X539" s="123">
        <v>67943.070000000007</v>
      </c>
      <c r="Y539" s="19"/>
      <c r="Z539" s="19"/>
      <c r="AA539" s="19"/>
      <c r="AB539" s="19"/>
      <c r="AC539" s="19"/>
      <c r="AD539" s="19"/>
      <c r="AE539" s="19"/>
      <c r="AF539" s="19"/>
      <c r="AG539" s="19"/>
      <c r="AH539" s="19"/>
      <c r="AI539" s="19"/>
    </row>
    <row r="540" spans="1:35" ht="45" x14ac:dyDescent="0.25">
      <c r="A540" s="119" t="s">
        <v>457</v>
      </c>
      <c r="B540" s="119" t="s">
        <v>456</v>
      </c>
      <c r="C540" s="119" t="s">
        <v>107</v>
      </c>
      <c r="D540" s="120" t="s">
        <v>1555</v>
      </c>
      <c r="E540" s="120" t="s">
        <v>2359</v>
      </c>
      <c r="F540" s="122" t="s">
        <v>2360</v>
      </c>
      <c r="G540" s="123">
        <v>0</v>
      </c>
      <c r="H540" s="123">
        <v>0</v>
      </c>
      <c r="I540" s="123">
        <v>0</v>
      </c>
      <c r="J540" s="123">
        <v>51643.73</v>
      </c>
      <c r="K540" s="123">
        <v>0</v>
      </c>
      <c r="L540" s="123">
        <v>0</v>
      </c>
      <c r="M540" s="123">
        <v>0</v>
      </c>
      <c r="N540" s="123">
        <v>0</v>
      </c>
      <c r="O540" s="123">
        <v>0</v>
      </c>
      <c r="P540" s="123">
        <v>0</v>
      </c>
      <c r="Q540" s="123">
        <v>0</v>
      </c>
      <c r="R540" s="123">
        <v>0</v>
      </c>
      <c r="S540" s="123">
        <v>0</v>
      </c>
      <c r="T540" s="123">
        <v>0</v>
      </c>
      <c r="U540" s="123">
        <v>51643.73</v>
      </c>
      <c r="V540" s="123">
        <v>51643.73</v>
      </c>
      <c r="W540" s="123">
        <v>51643.73</v>
      </c>
      <c r="X540" s="123">
        <v>51643.73</v>
      </c>
      <c r="Y540" s="19"/>
      <c r="Z540" s="19"/>
      <c r="AA540" s="19"/>
      <c r="AB540" s="19"/>
      <c r="AC540" s="19"/>
      <c r="AD540" s="19"/>
      <c r="AE540" s="19"/>
      <c r="AF540" s="19"/>
      <c r="AG540" s="19"/>
      <c r="AH540" s="19"/>
      <c r="AI540" s="19"/>
    </row>
    <row r="541" spans="1:35" ht="30" x14ac:dyDescent="0.25">
      <c r="A541" s="119" t="s">
        <v>459</v>
      </c>
      <c r="B541" s="119" t="s">
        <v>458</v>
      </c>
      <c r="C541" s="119" t="s">
        <v>137</v>
      </c>
      <c r="D541" s="120" t="s">
        <v>1557</v>
      </c>
      <c r="E541" s="120" t="s">
        <v>2585</v>
      </c>
      <c r="F541" s="122" t="s">
        <v>2586</v>
      </c>
      <c r="G541" s="123">
        <v>0</v>
      </c>
      <c r="H541" s="123">
        <v>0</v>
      </c>
      <c r="I541" s="123">
        <v>0</v>
      </c>
      <c r="J541" s="123">
        <v>0</v>
      </c>
      <c r="K541" s="123">
        <v>0</v>
      </c>
      <c r="L541" s="123">
        <v>0</v>
      </c>
      <c r="M541" s="123">
        <v>0</v>
      </c>
      <c r="N541" s="123">
        <v>0</v>
      </c>
      <c r="O541" s="123">
        <v>0</v>
      </c>
      <c r="P541" s="123">
        <v>0</v>
      </c>
      <c r="Q541" s="123">
        <v>0</v>
      </c>
      <c r="R541" s="123">
        <v>0</v>
      </c>
      <c r="S541" s="123">
        <v>0</v>
      </c>
      <c r="T541" s="123">
        <v>0</v>
      </c>
      <c r="U541" s="123">
        <v>18909.39</v>
      </c>
      <c r="V541" s="123">
        <v>18909.39</v>
      </c>
      <c r="W541" s="123">
        <v>18909.39</v>
      </c>
      <c r="X541" s="123">
        <v>18909.39</v>
      </c>
      <c r="Y541" s="19"/>
      <c r="Z541" s="19"/>
      <c r="AA541" s="19"/>
      <c r="AB541" s="19"/>
      <c r="AC541" s="19"/>
      <c r="AD541" s="19"/>
      <c r="AE541" s="19"/>
      <c r="AF541" s="19"/>
      <c r="AG541" s="19"/>
      <c r="AH541" s="19"/>
      <c r="AI541" s="19"/>
    </row>
    <row r="542" spans="1:35" ht="30" x14ac:dyDescent="0.25">
      <c r="A542" s="119" t="s">
        <v>459</v>
      </c>
      <c r="B542" s="119" t="s">
        <v>458</v>
      </c>
      <c r="C542" s="119" t="s">
        <v>137</v>
      </c>
      <c r="D542" s="120" t="s">
        <v>1557</v>
      </c>
      <c r="E542" s="120" t="s">
        <v>2482</v>
      </c>
      <c r="F542" s="122" t="s">
        <v>2483</v>
      </c>
      <c r="G542" s="123">
        <v>0</v>
      </c>
      <c r="H542" s="123">
        <v>0</v>
      </c>
      <c r="I542" s="123">
        <v>0</v>
      </c>
      <c r="J542" s="123">
        <v>5617.13</v>
      </c>
      <c r="K542" s="123">
        <v>0</v>
      </c>
      <c r="L542" s="123">
        <v>0</v>
      </c>
      <c r="M542" s="123">
        <v>0</v>
      </c>
      <c r="N542" s="123">
        <v>0</v>
      </c>
      <c r="O542" s="123">
        <v>0</v>
      </c>
      <c r="P542" s="123">
        <v>0</v>
      </c>
      <c r="Q542" s="123">
        <v>0</v>
      </c>
      <c r="R542" s="123">
        <v>0</v>
      </c>
      <c r="S542" s="123">
        <v>0</v>
      </c>
      <c r="T542" s="123">
        <v>0</v>
      </c>
      <c r="U542" s="123">
        <v>5617.13</v>
      </c>
      <c r="V542" s="123">
        <v>5617.13</v>
      </c>
      <c r="W542" s="123">
        <v>5617.13</v>
      </c>
      <c r="X542" s="123">
        <v>5617.13</v>
      </c>
      <c r="Y542" s="19"/>
      <c r="Z542" s="19"/>
      <c r="AA542" s="19"/>
      <c r="AB542" s="19"/>
      <c r="AC542" s="19"/>
      <c r="AD542" s="19"/>
      <c r="AE542" s="19"/>
      <c r="AF542" s="19"/>
      <c r="AG542" s="19"/>
      <c r="AH542" s="19"/>
      <c r="AI542" s="19"/>
    </row>
    <row r="543" spans="1:35" ht="30" x14ac:dyDescent="0.25">
      <c r="A543" s="119" t="s">
        <v>459</v>
      </c>
      <c r="B543" s="119" t="s">
        <v>458</v>
      </c>
      <c r="C543" s="119" t="s">
        <v>137</v>
      </c>
      <c r="D543" s="120" t="s">
        <v>1557</v>
      </c>
      <c r="E543" s="120" t="s">
        <v>2361</v>
      </c>
      <c r="F543" s="122" t="s">
        <v>2362</v>
      </c>
      <c r="G543" s="123">
        <v>0</v>
      </c>
      <c r="H543" s="123">
        <v>0</v>
      </c>
      <c r="I543" s="123">
        <v>0</v>
      </c>
      <c r="J543" s="123">
        <v>899020.29</v>
      </c>
      <c r="K543" s="123">
        <v>0</v>
      </c>
      <c r="L543" s="123">
        <v>0</v>
      </c>
      <c r="M543" s="123">
        <v>0</v>
      </c>
      <c r="N543" s="123">
        <v>0</v>
      </c>
      <c r="O543" s="123">
        <v>0</v>
      </c>
      <c r="P543" s="123">
        <v>0</v>
      </c>
      <c r="Q543" s="123">
        <v>0</v>
      </c>
      <c r="R543" s="123">
        <v>0</v>
      </c>
      <c r="S543" s="123">
        <v>0</v>
      </c>
      <c r="T543" s="123">
        <v>0</v>
      </c>
      <c r="U543" s="123">
        <v>899020.29</v>
      </c>
      <c r="V543" s="123">
        <v>899020.29</v>
      </c>
      <c r="W543" s="123">
        <v>899020.29</v>
      </c>
      <c r="X543" s="123">
        <v>899020.29</v>
      </c>
      <c r="Y543" s="19"/>
      <c r="Z543" s="19"/>
      <c r="AA543" s="19"/>
      <c r="AB543" s="19"/>
      <c r="AC543" s="19"/>
      <c r="AD543" s="19"/>
      <c r="AE543" s="19"/>
      <c r="AF543" s="19"/>
      <c r="AG543" s="19"/>
      <c r="AH543" s="19"/>
      <c r="AI543" s="19"/>
    </row>
    <row r="544" spans="1:35" ht="30" x14ac:dyDescent="0.25">
      <c r="A544" s="119" t="s">
        <v>459</v>
      </c>
      <c r="B544" s="119" t="s">
        <v>458</v>
      </c>
      <c r="C544" s="119" t="s">
        <v>137</v>
      </c>
      <c r="D544" s="120" t="s">
        <v>1557</v>
      </c>
      <c r="E544" s="120" t="s">
        <v>2363</v>
      </c>
      <c r="F544" s="122" t="s">
        <v>2364</v>
      </c>
      <c r="G544" s="123">
        <v>0</v>
      </c>
      <c r="H544" s="123">
        <v>0</v>
      </c>
      <c r="I544" s="123">
        <v>0</v>
      </c>
      <c r="J544" s="123">
        <v>1164.79</v>
      </c>
      <c r="K544" s="123">
        <v>0</v>
      </c>
      <c r="L544" s="123">
        <v>0</v>
      </c>
      <c r="M544" s="123">
        <v>0</v>
      </c>
      <c r="N544" s="123">
        <v>0</v>
      </c>
      <c r="O544" s="123">
        <v>0</v>
      </c>
      <c r="P544" s="123">
        <v>0</v>
      </c>
      <c r="Q544" s="123">
        <v>0</v>
      </c>
      <c r="R544" s="123">
        <v>0</v>
      </c>
      <c r="S544" s="123">
        <v>0</v>
      </c>
      <c r="T544" s="123">
        <v>0</v>
      </c>
      <c r="U544" s="123">
        <v>1164.79</v>
      </c>
      <c r="V544" s="123">
        <v>1164.79</v>
      </c>
      <c r="W544" s="123">
        <v>1164.79</v>
      </c>
      <c r="X544" s="123">
        <v>1164.79</v>
      </c>
      <c r="Y544" s="19"/>
      <c r="Z544" s="19"/>
      <c r="AA544" s="19"/>
      <c r="AB544" s="19"/>
      <c r="AC544" s="19"/>
      <c r="AD544" s="19"/>
      <c r="AE544" s="19"/>
      <c r="AF544" s="19"/>
      <c r="AG544" s="19"/>
      <c r="AH544" s="19"/>
      <c r="AI544" s="19"/>
    </row>
    <row r="545" spans="1:35" ht="30" x14ac:dyDescent="0.25">
      <c r="A545" s="119" t="s">
        <v>459</v>
      </c>
      <c r="B545" s="119" t="s">
        <v>458</v>
      </c>
      <c r="C545" s="119" t="s">
        <v>137</v>
      </c>
      <c r="D545" s="120" t="s">
        <v>1557</v>
      </c>
      <c r="E545" s="120" t="s">
        <v>2365</v>
      </c>
      <c r="F545" s="122" t="s">
        <v>2366</v>
      </c>
      <c r="G545" s="123">
        <v>0</v>
      </c>
      <c r="H545" s="123">
        <v>0</v>
      </c>
      <c r="I545" s="123">
        <v>0</v>
      </c>
      <c r="J545" s="123">
        <v>2934.97</v>
      </c>
      <c r="K545" s="123">
        <v>0</v>
      </c>
      <c r="L545" s="123">
        <v>0</v>
      </c>
      <c r="M545" s="123">
        <v>0</v>
      </c>
      <c r="N545" s="123">
        <v>0</v>
      </c>
      <c r="O545" s="123">
        <v>0</v>
      </c>
      <c r="P545" s="123">
        <v>0</v>
      </c>
      <c r="Q545" s="123">
        <v>0</v>
      </c>
      <c r="R545" s="123">
        <v>0</v>
      </c>
      <c r="S545" s="123">
        <v>0</v>
      </c>
      <c r="T545" s="123">
        <v>0</v>
      </c>
      <c r="U545" s="123">
        <v>2934.97</v>
      </c>
      <c r="V545" s="123">
        <v>2934.97</v>
      </c>
      <c r="W545" s="123">
        <v>2934.97</v>
      </c>
      <c r="X545" s="123">
        <v>2934.97</v>
      </c>
      <c r="Y545" s="19"/>
      <c r="Z545" s="19"/>
      <c r="AA545" s="19"/>
      <c r="AB545" s="19"/>
      <c r="AC545" s="19"/>
      <c r="AD545" s="19"/>
      <c r="AE545" s="19"/>
      <c r="AF545" s="19"/>
      <c r="AG545" s="19"/>
      <c r="AH545" s="19"/>
      <c r="AI545" s="19"/>
    </row>
    <row r="546" spans="1:35" ht="30" x14ac:dyDescent="0.25">
      <c r="A546" s="119" t="s">
        <v>459</v>
      </c>
      <c r="B546" s="119" t="s">
        <v>458</v>
      </c>
      <c r="C546" s="119" t="s">
        <v>137</v>
      </c>
      <c r="D546" s="120" t="s">
        <v>1557</v>
      </c>
      <c r="E546" s="120" t="s">
        <v>2367</v>
      </c>
      <c r="F546" s="122" t="s">
        <v>2368</v>
      </c>
      <c r="G546" s="123">
        <v>0</v>
      </c>
      <c r="H546" s="123">
        <v>0</v>
      </c>
      <c r="I546" s="123">
        <v>0</v>
      </c>
      <c r="J546" s="123">
        <v>222611.71</v>
      </c>
      <c r="K546" s="123">
        <v>0</v>
      </c>
      <c r="L546" s="123">
        <v>0</v>
      </c>
      <c r="M546" s="123">
        <v>0</v>
      </c>
      <c r="N546" s="123">
        <v>0</v>
      </c>
      <c r="O546" s="123">
        <v>0</v>
      </c>
      <c r="P546" s="123">
        <v>0</v>
      </c>
      <c r="Q546" s="123">
        <v>0</v>
      </c>
      <c r="R546" s="123">
        <v>0</v>
      </c>
      <c r="S546" s="123">
        <v>0</v>
      </c>
      <c r="T546" s="123">
        <v>0</v>
      </c>
      <c r="U546" s="123">
        <v>222611.71</v>
      </c>
      <c r="V546" s="123">
        <v>222611.71</v>
      </c>
      <c r="W546" s="123">
        <v>222611.71</v>
      </c>
      <c r="X546" s="123">
        <v>222611.71</v>
      </c>
      <c r="Y546" s="19"/>
      <c r="Z546" s="19"/>
      <c r="AA546" s="19"/>
      <c r="AB546" s="19"/>
      <c r="AC546" s="19"/>
      <c r="AD546" s="19"/>
      <c r="AE546" s="19"/>
      <c r="AF546" s="19"/>
      <c r="AG546" s="19"/>
      <c r="AH546" s="19"/>
      <c r="AI546" s="19"/>
    </row>
    <row r="547" spans="1:35" ht="30" x14ac:dyDescent="0.25">
      <c r="A547" s="119" t="s">
        <v>459</v>
      </c>
      <c r="B547" s="119" t="s">
        <v>458</v>
      </c>
      <c r="C547" s="119" t="s">
        <v>137</v>
      </c>
      <c r="D547" s="120" t="s">
        <v>1557</v>
      </c>
      <c r="E547" s="120" t="s">
        <v>2369</v>
      </c>
      <c r="F547" s="122" t="s">
        <v>2370</v>
      </c>
      <c r="G547" s="123">
        <v>0</v>
      </c>
      <c r="H547" s="123">
        <v>0</v>
      </c>
      <c r="I547" s="123">
        <v>0</v>
      </c>
      <c r="J547" s="123">
        <v>18909.39</v>
      </c>
      <c r="K547" s="123">
        <v>7780.75</v>
      </c>
      <c r="L547" s="123">
        <v>7780.75</v>
      </c>
      <c r="M547" s="123">
        <v>7780.75</v>
      </c>
      <c r="N547" s="123">
        <v>7780.75</v>
      </c>
      <c r="O547" s="123">
        <v>0</v>
      </c>
      <c r="P547" s="123">
        <v>0</v>
      </c>
      <c r="Q547" s="123">
        <v>0</v>
      </c>
      <c r="R547" s="123">
        <v>0</v>
      </c>
      <c r="S547" s="123">
        <v>0</v>
      </c>
      <c r="T547" s="123">
        <v>0</v>
      </c>
      <c r="U547" s="123">
        <v>7780.75</v>
      </c>
      <c r="V547" s="123">
        <v>7780.75</v>
      </c>
      <c r="W547" s="123">
        <v>7780.75</v>
      </c>
      <c r="X547" s="123">
        <v>7780.75</v>
      </c>
      <c r="Y547" s="19"/>
      <c r="Z547" s="19"/>
      <c r="AA547" s="19"/>
      <c r="AB547" s="19"/>
      <c r="AC547" s="19"/>
      <c r="AD547" s="19"/>
      <c r="AE547" s="19"/>
      <c r="AF547" s="19"/>
      <c r="AG547" s="19"/>
      <c r="AH547" s="19"/>
      <c r="AI547" s="19"/>
    </row>
    <row r="548" spans="1:35" ht="30" x14ac:dyDescent="0.25">
      <c r="A548" s="120" t="s">
        <v>459</v>
      </c>
      <c r="B548" s="120" t="s">
        <v>458</v>
      </c>
      <c r="C548" s="120" t="s">
        <v>137</v>
      </c>
      <c r="D548" s="120" t="s">
        <v>2468</v>
      </c>
      <c r="E548" s="120" t="s">
        <v>2070</v>
      </c>
      <c r="F548" s="122" t="s">
        <v>2071</v>
      </c>
      <c r="G548" s="123">
        <v>0</v>
      </c>
      <c r="H548" s="123">
        <v>0</v>
      </c>
      <c r="I548" s="123">
        <v>0</v>
      </c>
      <c r="J548" s="123">
        <v>59306.99</v>
      </c>
      <c r="K548" s="123">
        <v>0</v>
      </c>
      <c r="L548" s="123">
        <v>0</v>
      </c>
      <c r="M548" s="123">
        <v>0</v>
      </c>
      <c r="N548" s="123">
        <v>0</v>
      </c>
      <c r="O548" s="123">
        <v>0</v>
      </c>
      <c r="P548" s="123">
        <v>0</v>
      </c>
      <c r="Q548" s="123">
        <v>0</v>
      </c>
      <c r="R548" s="123">
        <v>0</v>
      </c>
      <c r="S548" s="123">
        <v>0</v>
      </c>
      <c r="T548" s="123">
        <v>0</v>
      </c>
      <c r="U548" s="123">
        <v>59306.99</v>
      </c>
      <c r="V548" s="123">
        <v>59306.99</v>
      </c>
      <c r="W548" s="123">
        <v>59306.99</v>
      </c>
      <c r="X548" s="123">
        <v>59306.99</v>
      </c>
      <c r="Y548" s="19"/>
      <c r="Z548" s="19"/>
      <c r="AA548" s="19"/>
      <c r="AB548" s="19"/>
      <c r="AC548" s="19"/>
      <c r="AD548" s="19"/>
      <c r="AE548" s="19"/>
      <c r="AF548" s="19"/>
      <c r="AG548" s="19"/>
      <c r="AH548" s="19"/>
      <c r="AI548" s="19"/>
    </row>
    <row r="549" spans="1:35" ht="45" x14ac:dyDescent="0.25">
      <c r="A549" s="119" t="s">
        <v>461</v>
      </c>
      <c r="B549" s="119" t="s">
        <v>460</v>
      </c>
      <c r="C549" s="119" t="s">
        <v>136</v>
      </c>
      <c r="D549" s="120" t="s">
        <v>1561</v>
      </c>
      <c r="E549" s="120" t="s">
        <v>2665</v>
      </c>
      <c r="F549" s="122" t="s">
        <v>2666</v>
      </c>
      <c r="G549" s="123">
        <v>0</v>
      </c>
      <c r="H549" s="123">
        <v>0</v>
      </c>
      <c r="I549" s="123">
        <v>0</v>
      </c>
      <c r="J549" s="123">
        <v>0</v>
      </c>
      <c r="K549" s="123">
        <v>100000</v>
      </c>
      <c r="L549" s="123">
        <v>0</v>
      </c>
      <c r="M549" s="123">
        <v>0</v>
      </c>
      <c r="N549" s="123">
        <v>0</v>
      </c>
      <c r="O549" s="123">
        <v>591137</v>
      </c>
      <c r="P549" s="123">
        <v>0</v>
      </c>
      <c r="Q549" s="123">
        <v>0</v>
      </c>
      <c r="R549" s="123">
        <v>501047</v>
      </c>
      <c r="S549" s="123">
        <v>0</v>
      </c>
      <c r="T549" s="123">
        <v>0</v>
      </c>
      <c r="U549" s="123">
        <v>1192184</v>
      </c>
      <c r="V549" s="123">
        <v>0</v>
      </c>
      <c r="W549" s="123">
        <v>0</v>
      </c>
      <c r="X549" s="123">
        <v>0</v>
      </c>
      <c r="Y549" s="19"/>
      <c r="Z549" s="19"/>
      <c r="AA549" s="19"/>
      <c r="AB549" s="19"/>
      <c r="AC549" s="19"/>
      <c r="AD549" s="19"/>
      <c r="AE549" s="19"/>
      <c r="AF549" s="19"/>
      <c r="AG549" s="19"/>
      <c r="AH549" s="19"/>
      <c r="AI549" s="19"/>
    </row>
    <row r="550" spans="1:35" ht="45" x14ac:dyDescent="0.25">
      <c r="A550" s="119" t="s">
        <v>463</v>
      </c>
      <c r="B550" s="119" t="s">
        <v>462</v>
      </c>
      <c r="C550" s="119" t="s">
        <v>143</v>
      </c>
      <c r="D550" s="120" t="s">
        <v>1563</v>
      </c>
      <c r="E550" s="120" t="s">
        <v>2372</v>
      </c>
      <c r="F550" s="122" t="s">
        <v>2373</v>
      </c>
      <c r="G550" s="123">
        <v>0</v>
      </c>
      <c r="H550" s="123">
        <v>0</v>
      </c>
      <c r="I550" s="123">
        <v>0</v>
      </c>
      <c r="J550" s="123">
        <v>320059.11</v>
      </c>
      <c r="K550" s="123">
        <v>0</v>
      </c>
      <c r="L550" s="123">
        <v>0</v>
      </c>
      <c r="M550" s="123">
        <v>0</v>
      </c>
      <c r="N550" s="123">
        <v>0</v>
      </c>
      <c r="O550" s="123">
        <v>0</v>
      </c>
      <c r="P550" s="123">
        <v>0</v>
      </c>
      <c r="Q550" s="123">
        <v>0</v>
      </c>
      <c r="R550" s="123">
        <v>0</v>
      </c>
      <c r="S550" s="123">
        <v>0</v>
      </c>
      <c r="T550" s="123">
        <v>0</v>
      </c>
      <c r="U550" s="123">
        <v>0</v>
      </c>
      <c r="V550" s="123">
        <v>0</v>
      </c>
      <c r="W550" s="123">
        <v>0</v>
      </c>
      <c r="X550" s="123">
        <v>0</v>
      </c>
      <c r="Y550" s="19"/>
      <c r="Z550" s="19"/>
      <c r="AA550" s="19"/>
      <c r="AB550" s="19"/>
      <c r="AC550" s="19"/>
      <c r="AD550" s="19"/>
      <c r="AE550" s="19"/>
      <c r="AF550" s="19"/>
      <c r="AG550" s="19"/>
      <c r="AH550" s="19"/>
      <c r="AI550" s="19"/>
    </row>
    <row r="551" spans="1:35" ht="45" x14ac:dyDescent="0.25">
      <c r="A551" s="119" t="s">
        <v>463</v>
      </c>
      <c r="B551" s="119" t="s">
        <v>462</v>
      </c>
      <c r="C551" s="119" t="s">
        <v>143</v>
      </c>
      <c r="D551" s="120" t="s">
        <v>1563</v>
      </c>
      <c r="E551" s="120" t="s">
        <v>2606</v>
      </c>
      <c r="F551" s="122" t="s">
        <v>2371</v>
      </c>
      <c r="G551" s="123">
        <v>0</v>
      </c>
      <c r="H551" s="123">
        <v>0</v>
      </c>
      <c r="I551" s="123">
        <v>0</v>
      </c>
      <c r="J551" s="123">
        <v>0</v>
      </c>
      <c r="K551" s="123">
        <v>35000</v>
      </c>
      <c r="L551" s="123">
        <v>35000</v>
      </c>
      <c r="M551" s="123">
        <v>35000</v>
      </c>
      <c r="N551" s="123">
        <v>0</v>
      </c>
      <c r="O551" s="123">
        <v>35000</v>
      </c>
      <c r="P551" s="123">
        <v>35000</v>
      </c>
      <c r="Q551" s="123">
        <v>35000</v>
      </c>
      <c r="R551" s="123">
        <v>0</v>
      </c>
      <c r="S551" s="123">
        <v>0</v>
      </c>
      <c r="T551" s="123">
        <v>0</v>
      </c>
      <c r="U551" s="123">
        <v>70000</v>
      </c>
      <c r="V551" s="123">
        <v>70000</v>
      </c>
      <c r="W551" s="123">
        <v>70000</v>
      </c>
      <c r="X551" s="123">
        <v>0</v>
      </c>
      <c r="Y551" s="19"/>
      <c r="Z551" s="19"/>
      <c r="AA551" s="19"/>
      <c r="AB551" s="19"/>
      <c r="AC551" s="19"/>
      <c r="AD551" s="19"/>
      <c r="AE551" s="19"/>
      <c r="AF551" s="19"/>
      <c r="AG551" s="19"/>
      <c r="AH551" s="19"/>
      <c r="AI551" s="19"/>
    </row>
    <row r="552" spans="1:35" ht="45" x14ac:dyDescent="0.25">
      <c r="A552" s="119" t="s">
        <v>463</v>
      </c>
      <c r="B552" s="119" t="s">
        <v>462</v>
      </c>
      <c r="C552" s="119" t="s">
        <v>143</v>
      </c>
      <c r="D552" s="120" t="s">
        <v>1563</v>
      </c>
      <c r="E552" s="120" t="s">
        <v>2607</v>
      </c>
      <c r="F552" s="122" t="s">
        <v>2608</v>
      </c>
      <c r="G552" s="123">
        <v>0</v>
      </c>
      <c r="H552" s="123">
        <v>0</v>
      </c>
      <c r="I552" s="123">
        <v>0</v>
      </c>
      <c r="J552" s="123">
        <v>0</v>
      </c>
      <c r="K552" s="123">
        <v>510500</v>
      </c>
      <c r="L552" s="123">
        <v>62780.86</v>
      </c>
      <c r="M552" s="123">
        <v>62780.86</v>
      </c>
      <c r="N552" s="123">
        <v>62780.86</v>
      </c>
      <c r="O552" s="123">
        <v>126564.72</v>
      </c>
      <c r="P552" s="123">
        <v>0</v>
      </c>
      <c r="Q552" s="123">
        <v>0</v>
      </c>
      <c r="R552" s="123">
        <v>0</v>
      </c>
      <c r="S552" s="123">
        <v>0</v>
      </c>
      <c r="T552" s="123">
        <v>0</v>
      </c>
      <c r="U552" s="123">
        <v>957123.83</v>
      </c>
      <c r="V552" s="123">
        <v>382839.97</v>
      </c>
      <c r="W552" s="123">
        <v>382839.97</v>
      </c>
      <c r="X552" s="123">
        <v>382839.97</v>
      </c>
      <c r="Y552" s="19"/>
      <c r="Z552" s="19"/>
      <c r="AA552" s="19"/>
      <c r="AB552" s="19"/>
      <c r="AC552" s="19"/>
      <c r="AD552" s="19"/>
      <c r="AE552" s="19"/>
      <c r="AF552" s="19"/>
      <c r="AG552" s="19"/>
      <c r="AH552" s="19"/>
      <c r="AI552" s="19"/>
    </row>
    <row r="553" spans="1:35" ht="30" x14ac:dyDescent="0.25">
      <c r="A553" s="119" t="s">
        <v>463</v>
      </c>
      <c r="B553" s="119" t="s">
        <v>462</v>
      </c>
      <c r="C553" s="119" t="s">
        <v>143</v>
      </c>
      <c r="D553" s="120" t="s">
        <v>1563</v>
      </c>
      <c r="E553" s="120" t="s">
        <v>2609</v>
      </c>
      <c r="F553" s="122" t="s">
        <v>2610</v>
      </c>
      <c r="G553" s="123">
        <v>0</v>
      </c>
      <c r="H553" s="123">
        <v>0</v>
      </c>
      <c r="I553" s="123">
        <v>0</v>
      </c>
      <c r="J553" s="123">
        <v>0</v>
      </c>
      <c r="K553" s="123">
        <v>947000</v>
      </c>
      <c r="L553" s="123">
        <v>947000</v>
      </c>
      <c r="M553" s="123">
        <v>0</v>
      </c>
      <c r="N553" s="123">
        <v>0</v>
      </c>
      <c r="O553" s="123">
        <v>1075545.27</v>
      </c>
      <c r="P553" s="123">
        <v>1075545.27</v>
      </c>
      <c r="Q553" s="123">
        <v>0</v>
      </c>
      <c r="R553" s="123">
        <v>0</v>
      </c>
      <c r="S553" s="123">
        <v>0</v>
      </c>
      <c r="T553" s="123">
        <v>0</v>
      </c>
      <c r="U553" s="123">
        <v>2022545.27</v>
      </c>
      <c r="V553" s="123">
        <v>2022545.27</v>
      </c>
      <c r="W553" s="123">
        <v>0</v>
      </c>
      <c r="X553" s="123">
        <v>0</v>
      </c>
      <c r="Y553" s="19"/>
      <c r="Z553" s="19"/>
      <c r="AA553" s="19"/>
      <c r="AB553" s="19"/>
      <c r="AC553" s="19"/>
      <c r="AD553" s="19"/>
      <c r="AE553" s="19"/>
      <c r="AF553" s="19"/>
      <c r="AG553" s="19"/>
      <c r="AH553" s="19"/>
      <c r="AI553" s="19"/>
    </row>
    <row r="554" spans="1:35" ht="30" x14ac:dyDescent="0.25">
      <c r="A554" s="119" t="s">
        <v>463</v>
      </c>
      <c r="B554" s="119" t="s">
        <v>462</v>
      </c>
      <c r="C554" s="119" t="s">
        <v>143</v>
      </c>
      <c r="D554" s="120" t="s">
        <v>1563</v>
      </c>
      <c r="E554" s="120" t="s">
        <v>2611</v>
      </c>
      <c r="F554" s="122" t="s">
        <v>2374</v>
      </c>
      <c r="G554" s="123">
        <v>0</v>
      </c>
      <c r="H554" s="123">
        <v>0</v>
      </c>
      <c r="I554" s="123">
        <v>0</v>
      </c>
      <c r="J554" s="123">
        <v>0</v>
      </c>
      <c r="K554" s="123">
        <v>288516.90999999997</v>
      </c>
      <c r="L554" s="123">
        <v>288516.90999999997</v>
      </c>
      <c r="M554" s="123">
        <v>288516.90999999997</v>
      </c>
      <c r="N554" s="123">
        <v>0</v>
      </c>
      <c r="O554" s="123">
        <v>761483.09</v>
      </c>
      <c r="P554" s="123">
        <v>761483.09</v>
      </c>
      <c r="Q554" s="123">
        <v>286328.8</v>
      </c>
      <c r="R554" s="123">
        <v>0</v>
      </c>
      <c r="S554" s="123">
        <v>0</v>
      </c>
      <c r="T554" s="123">
        <v>0</v>
      </c>
      <c r="U554" s="123">
        <v>1050000</v>
      </c>
      <c r="V554" s="123">
        <v>1050000</v>
      </c>
      <c r="W554" s="123">
        <v>574845.71</v>
      </c>
      <c r="X554" s="123">
        <v>0</v>
      </c>
      <c r="Y554" s="19"/>
      <c r="Z554" s="19"/>
      <c r="AA554" s="19"/>
      <c r="AB554" s="19"/>
      <c r="AC554" s="19"/>
      <c r="AD554" s="19"/>
      <c r="AE554" s="19"/>
      <c r="AF554" s="19"/>
      <c r="AG554" s="19"/>
      <c r="AH554" s="19"/>
      <c r="AI554" s="19"/>
    </row>
    <row r="555" spans="1:35" ht="30" x14ac:dyDescent="0.25">
      <c r="A555" s="119" t="s">
        <v>465</v>
      </c>
      <c r="B555" s="119" t="s">
        <v>464</v>
      </c>
      <c r="C555" s="119" t="s">
        <v>203</v>
      </c>
      <c r="D555" s="120" t="s">
        <v>1565</v>
      </c>
      <c r="E555" s="120" t="s">
        <v>2375</v>
      </c>
      <c r="F555" s="122" t="s">
        <v>1811</v>
      </c>
      <c r="G555" s="123">
        <v>0</v>
      </c>
      <c r="H555" s="123">
        <v>0</v>
      </c>
      <c r="I555" s="123">
        <v>0</v>
      </c>
      <c r="J555" s="123">
        <v>0</v>
      </c>
      <c r="K555" s="123">
        <v>767848</v>
      </c>
      <c r="L555" s="123">
        <v>767848</v>
      </c>
      <c r="M555" s="123">
        <v>722481.42</v>
      </c>
      <c r="N555" s="123">
        <v>55881.42</v>
      </c>
      <c r="O555" s="123">
        <v>614278</v>
      </c>
      <c r="P555" s="123">
        <v>614278</v>
      </c>
      <c r="Q555" s="123">
        <v>0</v>
      </c>
      <c r="R555" s="123">
        <v>153569</v>
      </c>
      <c r="S555" s="123">
        <v>153569</v>
      </c>
      <c r="T555" s="123">
        <v>0</v>
      </c>
      <c r="U555" s="123">
        <v>1535695</v>
      </c>
      <c r="V555" s="123">
        <v>1535695</v>
      </c>
      <c r="W555" s="123">
        <v>722481.42</v>
      </c>
      <c r="X555" s="123">
        <v>55881.42</v>
      </c>
      <c r="Y555" s="19"/>
      <c r="Z555" s="19"/>
      <c r="AA555" s="19"/>
      <c r="AB555" s="19"/>
      <c r="AC555" s="19"/>
      <c r="AD555" s="19"/>
      <c r="AE555" s="19"/>
      <c r="AF555" s="19"/>
      <c r="AG555" s="19"/>
      <c r="AH555" s="19"/>
      <c r="AI555" s="19"/>
    </row>
    <row r="556" spans="1:35" x14ac:dyDescent="0.25">
      <c r="A556" s="119" t="s">
        <v>467</v>
      </c>
      <c r="B556" s="119" t="s">
        <v>466</v>
      </c>
      <c r="C556" s="119" t="s">
        <v>144</v>
      </c>
      <c r="D556" s="120" t="s">
        <v>1567</v>
      </c>
      <c r="E556" s="120" t="s">
        <v>2376</v>
      </c>
      <c r="F556" s="122" t="s">
        <v>2377</v>
      </c>
      <c r="G556" s="123">
        <v>0</v>
      </c>
      <c r="H556" s="123">
        <v>0</v>
      </c>
      <c r="I556" s="123">
        <v>0</v>
      </c>
      <c r="J556" s="123">
        <v>21000</v>
      </c>
      <c r="K556" s="123">
        <v>0</v>
      </c>
      <c r="L556" s="123">
        <v>0</v>
      </c>
      <c r="M556" s="123">
        <v>0</v>
      </c>
      <c r="N556" s="123">
        <v>0</v>
      </c>
      <c r="O556" s="123">
        <v>0</v>
      </c>
      <c r="P556" s="123">
        <v>0</v>
      </c>
      <c r="Q556" s="123">
        <v>0</v>
      </c>
      <c r="R556" s="123">
        <v>0</v>
      </c>
      <c r="S556" s="123">
        <v>0</v>
      </c>
      <c r="T556" s="123">
        <v>0</v>
      </c>
      <c r="U556" s="123">
        <v>0</v>
      </c>
      <c r="V556" s="123">
        <v>0</v>
      </c>
      <c r="W556" s="123">
        <v>0</v>
      </c>
      <c r="X556" s="123">
        <v>0</v>
      </c>
      <c r="Y556" s="19"/>
      <c r="Z556" s="19"/>
      <c r="AA556" s="19"/>
      <c r="AB556" s="19"/>
      <c r="AC556" s="19"/>
      <c r="AD556" s="19"/>
      <c r="AE556" s="19"/>
      <c r="AF556" s="19"/>
      <c r="AG556" s="19"/>
      <c r="AH556" s="19"/>
      <c r="AI556" s="19"/>
    </row>
    <row r="557" spans="1:35" ht="30" x14ac:dyDescent="0.25">
      <c r="A557" s="119" t="s">
        <v>467</v>
      </c>
      <c r="B557" s="119" t="s">
        <v>466</v>
      </c>
      <c r="C557" s="119" t="s">
        <v>144</v>
      </c>
      <c r="D557" s="120" t="s">
        <v>1567</v>
      </c>
      <c r="E557" s="120" t="s">
        <v>2378</v>
      </c>
      <c r="F557" s="122" t="s">
        <v>2379</v>
      </c>
      <c r="G557" s="123">
        <v>0</v>
      </c>
      <c r="H557" s="123">
        <v>0</v>
      </c>
      <c r="I557" s="123">
        <v>0</v>
      </c>
      <c r="J557" s="123">
        <v>168194.16</v>
      </c>
      <c r="K557" s="123">
        <v>0</v>
      </c>
      <c r="L557" s="123">
        <v>0</v>
      </c>
      <c r="M557" s="123">
        <v>0</v>
      </c>
      <c r="N557" s="123">
        <v>0</v>
      </c>
      <c r="O557" s="123">
        <v>0</v>
      </c>
      <c r="P557" s="123">
        <v>0</v>
      </c>
      <c r="Q557" s="123">
        <v>0</v>
      </c>
      <c r="R557" s="123">
        <v>0</v>
      </c>
      <c r="S557" s="123">
        <v>0</v>
      </c>
      <c r="T557" s="123">
        <v>0</v>
      </c>
      <c r="U557" s="123">
        <v>0</v>
      </c>
      <c r="V557" s="123">
        <v>0</v>
      </c>
      <c r="W557" s="123">
        <v>0</v>
      </c>
      <c r="X557" s="123">
        <v>0</v>
      </c>
      <c r="Y557" s="19"/>
      <c r="Z557" s="19"/>
      <c r="AA557" s="19"/>
      <c r="AB557" s="19"/>
      <c r="AC557" s="19"/>
      <c r="AD557" s="19"/>
      <c r="AE557" s="19"/>
      <c r="AF557" s="19"/>
      <c r="AG557" s="19"/>
      <c r="AH557" s="19"/>
      <c r="AI557" s="19"/>
    </row>
    <row r="558" spans="1:35" ht="30" x14ac:dyDescent="0.25">
      <c r="A558" s="120" t="s">
        <v>467</v>
      </c>
      <c r="B558" s="120" t="s">
        <v>466</v>
      </c>
      <c r="C558" s="120" t="s">
        <v>144</v>
      </c>
      <c r="D558" s="120" t="s">
        <v>1567</v>
      </c>
      <c r="E558" s="120" t="s">
        <v>2753</v>
      </c>
      <c r="F558" s="122" t="s">
        <v>2754</v>
      </c>
      <c r="G558" s="123">
        <v>0</v>
      </c>
      <c r="H558" s="123">
        <v>0</v>
      </c>
      <c r="I558" s="123">
        <v>0</v>
      </c>
      <c r="J558" s="123">
        <v>0</v>
      </c>
      <c r="K558" s="123">
        <v>130010.5</v>
      </c>
      <c r="L558" s="123">
        <v>0</v>
      </c>
      <c r="M558" s="123">
        <v>0</v>
      </c>
      <c r="N558" s="123">
        <v>0</v>
      </c>
      <c r="O558" s="123">
        <v>0</v>
      </c>
      <c r="P558" s="123">
        <v>0</v>
      </c>
      <c r="Q558" s="123">
        <v>0</v>
      </c>
      <c r="R558" s="123">
        <v>0</v>
      </c>
      <c r="S558" s="123">
        <v>0</v>
      </c>
      <c r="T558" s="123">
        <v>0</v>
      </c>
      <c r="U558" s="123">
        <v>130010.5</v>
      </c>
      <c r="V558" s="123">
        <v>0</v>
      </c>
      <c r="W558" s="123">
        <v>0</v>
      </c>
      <c r="X558" s="123">
        <v>0</v>
      </c>
      <c r="Y558" s="19"/>
      <c r="Z558" s="19"/>
      <c r="AA558" s="19"/>
      <c r="AB558" s="19"/>
      <c r="AC558" s="19"/>
      <c r="AD558" s="19"/>
      <c r="AE558" s="19"/>
      <c r="AF558" s="19"/>
      <c r="AG558" s="19"/>
      <c r="AH558" s="19"/>
      <c r="AI558" s="19"/>
    </row>
    <row r="559" spans="1:35" x14ac:dyDescent="0.25">
      <c r="A559" s="120" t="s">
        <v>467</v>
      </c>
      <c r="B559" s="120" t="s">
        <v>466</v>
      </c>
      <c r="C559" s="120" t="s">
        <v>144</v>
      </c>
      <c r="D559" s="120" t="s">
        <v>1567</v>
      </c>
      <c r="E559" s="120" t="s">
        <v>2613</v>
      </c>
      <c r="F559" s="122" t="s">
        <v>2377</v>
      </c>
      <c r="G559" s="123">
        <v>0</v>
      </c>
      <c r="H559" s="123">
        <v>0</v>
      </c>
      <c r="I559" s="123">
        <v>0</v>
      </c>
      <c r="J559" s="123">
        <v>0</v>
      </c>
      <c r="K559" s="123">
        <v>119626</v>
      </c>
      <c r="L559" s="123">
        <v>0</v>
      </c>
      <c r="M559" s="123">
        <v>0</v>
      </c>
      <c r="N559" s="123">
        <v>0</v>
      </c>
      <c r="O559" s="123">
        <v>0</v>
      </c>
      <c r="P559" s="123">
        <v>0</v>
      </c>
      <c r="Q559" s="123">
        <v>0</v>
      </c>
      <c r="R559" s="123">
        <v>0</v>
      </c>
      <c r="S559" s="123">
        <v>0</v>
      </c>
      <c r="T559" s="123">
        <v>0</v>
      </c>
      <c r="U559" s="123">
        <v>140626</v>
      </c>
      <c r="V559" s="123">
        <v>21000</v>
      </c>
      <c r="W559" s="123">
        <v>21000</v>
      </c>
      <c r="X559" s="123">
        <v>21000</v>
      </c>
      <c r="Y559" s="19"/>
      <c r="Z559" s="19"/>
      <c r="AA559" s="19"/>
      <c r="AB559" s="19"/>
      <c r="AC559" s="19"/>
      <c r="AD559" s="19"/>
      <c r="AE559" s="19"/>
      <c r="AF559" s="19"/>
      <c r="AG559" s="19"/>
      <c r="AH559" s="19"/>
      <c r="AI559" s="19"/>
    </row>
    <row r="560" spans="1:35" ht="30" x14ac:dyDescent="0.25">
      <c r="A560" s="120" t="s">
        <v>467</v>
      </c>
      <c r="B560" s="120" t="s">
        <v>466</v>
      </c>
      <c r="C560" s="120" t="s">
        <v>144</v>
      </c>
      <c r="D560" s="120" t="s">
        <v>1567</v>
      </c>
      <c r="E560" s="120" t="s">
        <v>2614</v>
      </c>
      <c r="F560" s="122" t="s">
        <v>2379</v>
      </c>
      <c r="G560" s="123">
        <v>0</v>
      </c>
      <c r="H560" s="123">
        <v>0</v>
      </c>
      <c r="I560" s="123">
        <v>0</v>
      </c>
      <c r="J560" s="123">
        <v>0</v>
      </c>
      <c r="K560" s="123">
        <v>255702.04</v>
      </c>
      <c r="L560" s="123">
        <v>0</v>
      </c>
      <c r="M560" s="123">
        <v>0</v>
      </c>
      <c r="N560" s="123">
        <v>0</v>
      </c>
      <c r="O560" s="123">
        <v>0</v>
      </c>
      <c r="P560" s="123">
        <v>0</v>
      </c>
      <c r="Q560" s="123">
        <v>0</v>
      </c>
      <c r="R560" s="123">
        <v>0</v>
      </c>
      <c r="S560" s="123">
        <v>0</v>
      </c>
      <c r="T560" s="123">
        <v>0</v>
      </c>
      <c r="U560" s="123">
        <v>423896.2</v>
      </c>
      <c r="V560" s="123">
        <v>168194.16</v>
      </c>
      <c r="W560" s="123">
        <v>168194.16</v>
      </c>
      <c r="X560" s="123">
        <v>168194.16</v>
      </c>
      <c r="Y560" s="19"/>
      <c r="Z560" s="19"/>
      <c r="AA560" s="19"/>
      <c r="AB560" s="19"/>
      <c r="AC560" s="19"/>
      <c r="AD560" s="19"/>
      <c r="AE560" s="19"/>
      <c r="AF560" s="19"/>
      <c r="AG560" s="19"/>
      <c r="AH560" s="19"/>
      <c r="AI560" s="19"/>
    </row>
    <row r="561" spans="1:35" x14ac:dyDescent="0.25">
      <c r="A561" s="119" t="s">
        <v>469</v>
      </c>
      <c r="B561" s="119" t="s">
        <v>468</v>
      </c>
      <c r="C561" s="119" t="s">
        <v>2853</v>
      </c>
      <c r="D561" s="120" t="s">
        <v>1569</v>
      </c>
      <c r="E561" s="120" t="s">
        <v>2717</v>
      </c>
      <c r="F561" s="122" t="s">
        <v>1570</v>
      </c>
      <c r="G561" s="123">
        <v>0</v>
      </c>
      <c r="H561" s="123">
        <v>0</v>
      </c>
      <c r="I561" s="123">
        <v>0</v>
      </c>
      <c r="J561" s="123">
        <v>0</v>
      </c>
      <c r="K561" s="123">
        <v>1709503</v>
      </c>
      <c r="L561" s="123">
        <v>0</v>
      </c>
      <c r="M561" s="123">
        <v>0</v>
      </c>
      <c r="N561" s="123">
        <v>0</v>
      </c>
      <c r="O561" s="123">
        <v>0</v>
      </c>
      <c r="P561" s="123">
        <v>0</v>
      </c>
      <c r="Q561" s="123">
        <v>0</v>
      </c>
      <c r="R561" s="123">
        <v>0</v>
      </c>
      <c r="S561" s="123">
        <v>0</v>
      </c>
      <c r="T561" s="123">
        <v>0</v>
      </c>
      <c r="U561" s="123">
        <v>1709503</v>
      </c>
      <c r="V561" s="123">
        <v>0</v>
      </c>
      <c r="W561" s="123">
        <v>0</v>
      </c>
      <c r="X561" s="123">
        <v>0</v>
      </c>
      <c r="Y561" s="19"/>
      <c r="Z561" s="19"/>
      <c r="AA561" s="19"/>
      <c r="AB561" s="19"/>
      <c r="AC561" s="19"/>
      <c r="AD561" s="19"/>
      <c r="AE561" s="19"/>
      <c r="AF561" s="19"/>
      <c r="AG561" s="19"/>
      <c r="AH561" s="19"/>
      <c r="AI561" s="19"/>
    </row>
    <row r="562" spans="1:35" ht="30" x14ac:dyDescent="0.25">
      <c r="A562" s="119" t="s">
        <v>471</v>
      </c>
      <c r="B562" s="119" t="s">
        <v>470</v>
      </c>
      <c r="C562" s="119" t="s">
        <v>2853</v>
      </c>
      <c r="D562" s="120" t="s">
        <v>1571</v>
      </c>
      <c r="E562" s="120" t="s">
        <v>2718</v>
      </c>
      <c r="F562" s="122" t="s">
        <v>2719</v>
      </c>
      <c r="G562" s="123">
        <v>0</v>
      </c>
      <c r="H562" s="123">
        <v>0</v>
      </c>
      <c r="I562" s="123">
        <v>0</v>
      </c>
      <c r="J562" s="123">
        <v>0</v>
      </c>
      <c r="K562" s="123">
        <v>282043</v>
      </c>
      <c r="L562" s="123">
        <v>282043</v>
      </c>
      <c r="M562" s="123">
        <v>0</v>
      </c>
      <c r="N562" s="123">
        <v>0</v>
      </c>
      <c r="O562" s="123">
        <v>0</v>
      </c>
      <c r="P562" s="123">
        <v>0</v>
      </c>
      <c r="Q562" s="123">
        <v>0</v>
      </c>
      <c r="R562" s="123">
        <v>0</v>
      </c>
      <c r="S562" s="123">
        <v>0</v>
      </c>
      <c r="T562" s="123">
        <v>0</v>
      </c>
      <c r="U562" s="123">
        <v>282043</v>
      </c>
      <c r="V562" s="123">
        <v>282043</v>
      </c>
      <c r="W562" s="123">
        <v>0</v>
      </c>
      <c r="X562" s="123">
        <v>0</v>
      </c>
      <c r="Y562" s="19"/>
      <c r="Z562" s="19"/>
      <c r="AA562" s="19"/>
      <c r="AB562" s="19"/>
      <c r="AC562" s="19"/>
      <c r="AD562" s="19"/>
      <c r="AE562" s="19"/>
      <c r="AF562" s="19"/>
      <c r="AG562" s="19"/>
      <c r="AH562" s="19"/>
      <c r="AI562" s="19"/>
    </row>
    <row r="563" spans="1:35" ht="30" x14ac:dyDescent="0.25">
      <c r="A563" s="119" t="s">
        <v>344</v>
      </c>
      <c r="B563" s="119" t="s">
        <v>476</v>
      </c>
      <c r="C563" s="119" t="s">
        <v>2853</v>
      </c>
      <c r="D563" s="120" t="s">
        <v>1573</v>
      </c>
      <c r="E563" s="120" t="s">
        <v>2380</v>
      </c>
      <c r="F563" s="122" t="s">
        <v>1815</v>
      </c>
      <c r="G563" s="123">
        <v>0</v>
      </c>
      <c r="H563" s="123">
        <v>0</v>
      </c>
      <c r="I563" s="123">
        <v>0</v>
      </c>
      <c r="J563" s="123">
        <v>0</v>
      </c>
      <c r="K563" s="123">
        <v>112524.6</v>
      </c>
      <c r="L563" s="123">
        <v>112524.6</v>
      </c>
      <c r="M563" s="123">
        <v>91303.31</v>
      </c>
      <c r="N563" s="123">
        <v>18260.650000000001</v>
      </c>
      <c r="O563" s="123">
        <v>2360352.4</v>
      </c>
      <c r="P563" s="123">
        <v>84885.19</v>
      </c>
      <c r="Q563" s="123">
        <v>0</v>
      </c>
      <c r="R563" s="123">
        <v>0</v>
      </c>
      <c r="S563" s="123">
        <v>0</v>
      </c>
      <c r="T563" s="123">
        <v>0</v>
      </c>
      <c r="U563" s="123">
        <v>2472877</v>
      </c>
      <c r="V563" s="123">
        <v>197409.79</v>
      </c>
      <c r="W563" s="123">
        <v>91303.31</v>
      </c>
      <c r="X563" s="123">
        <v>18260.650000000001</v>
      </c>
      <c r="Y563" s="19"/>
      <c r="Z563" s="19"/>
      <c r="AA563" s="19"/>
      <c r="AB563" s="19"/>
      <c r="AC563" s="19"/>
      <c r="AD563" s="19"/>
      <c r="AE563" s="19"/>
      <c r="AF563" s="19"/>
      <c r="AG563" s="19"/>
      <c r="AH563" s="19"/>
      <c r="AI563" s="19"/>
    </row>
    <row r="564" spans="1:35" ht="30" x14ac:dyDescent="0.25">
      <c r="A564" s="120" t="s">
        <v>478</v>
      </c>
      <c r="B564" s="120" t="s">
        <v>477</v>
      </c>
      <c r="C564" s="120" t="s">
        <v>219</v>
      </c>
      <c r="D564" s="120" t="s">
        <v>1575</v>
      </c>
      <c r="E564" s="120" t="s">
        <v>2381</v>
      </c>
      <c r="F564" s="122" t="s">
        <v>2382</v>
      </c>
      <c r="G564" s="123">
        <v>0</v>
      </c>
      <c r="H564" s="123">
        <v>0</v>
      </c>
      <c r="I564" s="123">
        <v>0</v>
      </c>
      <c r="J564" s="123">
        <v>55161.05</v>
      </c>
      <c r="K564" s="123">
        <v>0</v>
      </c>
      <c r="L564" s="123">
        <v>0</v>
      </c>
      <c r="M564" s="123">
        <v>0</v>
      </c>
      <c r="N564" s="123">
        <v>0</v>
      </c>
      <c r="O564" s="123">
        <v>0</v>
      </c>
      <c r="P564" s="123">
        <v>0</v>
      </c>
      <c r="Q564" s="123">
        <v>0</v>
      </c>
      <c r="R564" s="123">
        <v>0</v>
      </c>
      <c r="S564" s="123">
        <v>0</v>
      </c>
      <c r="T564" s="123">
        <v>0</v>
      </c>
      <c r="U564" s="123">
        <v>0</v>
      </c>
      <c r="V564" s="123">
        <v>0</v>
      </c>
      <c r="W564" s="123">
        <v>0</v>
      </c>
      <c r="X564" s="123">
        <v>0</v>
      </c>
      <c r="Y564" s="19"/>
      <c r="Z564" s="19"/>
      <c r="AA564" s="19"/>
      <c r="AB564" s="19"/>
      <c r="AC564" s="19"/>
      <c r="AD564" s="19"/>
      <c r="AE564" s="19"/>
      <c r="AF564" s="19"/>
      <c r="AG564" s="19"/>
      <c r="AH564" s="19"/>
      <c r="AI564" s="19"/>
    </row>
    <row r="565" spans="1:35" ht="30" x14ac:dyDescent="0.25">
      <c r="A565" s="119" t="s">
        <v>478</v>
      </c>
      <c r="B565" s="119" t="s">
        <v>477</v>
      </c>
      <c r="C565" s="119" t="s">
        <v>219</v>
      </c>
      <c r="D565" s="120" t="s">
        <v>1575</v>
      </c>
      <c r="E565" s="120" t="s">
        <v>2387</v>
      </c>
      <c r="F565" s="122" t="s">
        <v>2388</v>
      </c>
      <c r="G565" s="123">
        <v>0</v>
      </c>
      <c r="H565" s="123">
        <v>0</v>
      </c>
      <c r="I565" s="123">
        <v>0</v>
      </c>
      <c r="J565" s="123">
        <v>3647.6</v>
      </c>
      <c r="K565" s="123">
        <v>0</v>
      </c>
      <c r="L565" s="123">
        <v>0</v>
      </c>
      <c r="M565" s="123">
        <v>0</v>
      </c>
      <c r="N565" s="123">
        <v>0</v>
      </c>
      <c r="O565" s="123">
        <v>0</v>
      </c>
      <c r="P565" s="123">
        <v>0</v>
      </c>
      <c r="Q565" s="123">
        <v>0</v>
      </c>
      <c r="R565" s="123">
        <v>0</v>
      </c>
      <c r="S565" s="123">
        <v>0</v>
      </c>
      <c r="T565" s="123">
        <v>0</v>
      </c>
      <c r="U565" s="123">
        <v>0</v>
      </c>
      <c r="V565" s="123">
        <v>0</v>
      </c>
      <c r="W565" s="123">
        <v>0</v>
      </c>
      <c r="X565" s="123">
        <v>0</v>
      </c>
      <c r="Y565" s="19"/>
      <c r="Z565" s="19"/>
      <c r="AA565" s="19"/>
      <c r="AB565" s="19"/>
      <c r="AC565" s="19"/>
      <c r="AD565" s="19"/>
      <c r="AE565" s="19"/>
      <c r="AF565" s="19"/>
      <c r="AG565" s="19"/>
      <c r="AH565" s="19"/>
      <c r="AI565" s="19"/>
    </row>
    <row r="566" spans="1:35" ht="30" x14ac:dyDescent="0.25">
      <c r="A566" s="119" t="s">
        <v>478</v>
      </c>
      <c r="B566" s="119" t="s">
        <v>477</v>
      </c>
      <c r="C566" s="119" t="s">
        <v>219</v>
      </c>
      <c r="D566" s="120" t="s">
        <v>1575</v>
      </c>
      <c r="E566" s="120" t="s">
        <v>2389</v>
      </c>
      <c r="F566" s="122" t="s">
        <v>2390</v>
      </c>
      <c r="G566" s="123">
        <v>0</v>
      </c>
      <c r="H566" s="123">
        <v>0</v>
      </c>
      <c r="I566" s="123">
        <v>0</v>
      </c>
      <c r="J566" s="123">
        <v>5111.0200000000004</v>
      </c>
      <c r="K566" s="123">
        <v>0</v>
      </c>
      <c r="L566" s="123">
        <v>0</v>
      </c>
      <c r="M566" s="123">
        <v>0</v>
      </c>
      <c r="N566" s="123">
        <v>0</v>
      </c>
      <c r="O566" s="123">
        <v>0</v>
      </c>
      <c r="P566" s="123">
        <v>0</v>
      </c>
      <c r="Q566" s="123">
        <v>0</v>
      </c>
      <c r="R566" s="123">
        <v>0</v>
      </c>
      <c r="S566" s="123">
        <v>0</v>
      </c>
      <c r="T566" s="123">
        <v>0</v>
      </c>
      <c r="U566" s="123">
        <v>0</v>
      </c>
      <c r="V566" s="123">
        <v>0</v>
      </c>
      <c r="W566" s="123">
        <v>0</v>
      </c>
      <c r="X566" s="123">
        <v>0</v>
      </c>
      <c r="Y566" s="19"/>
      <c r="Z566" s="19"/>
      <c r="AA566" s="19"/>
      <c r="AB566" s="19"/>
      <c r="AC566" s="19"/>
      <c r="AD566" s="19"/>
      <c r="AE566" s="19"/>
      <c r="AF566" s="19"/>
      <c r="AG566" s="19"/>
      <c r="AH566" s="19"/>
      <c r="AI566" s="19"/>
    </row>
    <row r="567" spans="1:35" x14ac:dyDescent="0.25">
      <c r="A567" s="119" t="s">
        <v>478</v>
      </c>
      <c r="B567" s="119" t="s">
        <v>477</v>
      </c>
      <c r="C567" s="119" t="s">
        <v>219</v>
      </c>
      <c r="D567" s="120" t="s">
        <v>1575</v>
      </c>
      <c r="E567" s="120" t="s">
        <v>2391</v>
      </c>
      <c r="F567" s="122" t="s">
        <v>2392</v>
      </c>
      <c r="G567" s="123">
        <v>0</v>
      </c>
      <c r="H567" s="123">
        <v>0</v>
      </c>
      <c r="I567" s="123">
        <v>0</v>
      </c>
      <c r="J567" s="123">
        <v>10671.91</v>
      </c>
      <c r="K567" s="123">
        <v>0</v>
      </c>
      <c r="L567" s="123">
        <v>0</v>
      </c>
      <c r="M567" s="123">
        <v>0</v>
      </c>
      <c r="N567" s="123">
        <v>0</v>
      </c>
      <c r="O567" s="123">
        <v>0</v>
      </c>
      <c r="P567" s="123">
        <v>0</v>
      </c>
      <c r="Q567" s="123">
        <v>0</v>
      </c>
      <c r="R567" s="123">
        <v>0</v>
      </c>
      <c r="S567" s="123">
        <v>0</v>
      </c>
      <c r="T567" s="123">
        <v>0</v>
      </c>
      <c r="U567" s="123">
        <v>0</v>
      </c>
      <c r="V567" s="123">
        <v>0</v>
      </c>
      <c r="W567" s="123">
        <v>0</v>
      </c>
      <c r="X567" s="123">
        <v>0</v>
      </c>
      <c r="Y567" s="19"/>
      <c r="Z567" s="19"/>
      <c r="AA567" s="19"/>
      <c r="AB567" s="19"/>
      <c r="AC567" s="19"/>
      <c r="AD567" s="19"/>
      <c r="AE567" s="19"/>
      <c r="AF567" s="19"/>
      <c r="AG567" s="19"/>
      <c r="AH567" s="19"/>
      <c r="AI567" s="19"/>
    </row>
    <row r="568" spans="1:35" ht="30" x14ac:dyDescent="0.25">
      <c r="A568" s="120" t="s">
        <v>478</v>
      </c>
      <c r="B568" s="120" t="s">
        <v>477</v>
      </c>
      <c r="C568" s="120" t="s">
        <v>219</v>
      </c>
      <c r="D568" s="120" t="s">
        <v>1575</v>
      </c>
      <c r="E568" s="120" t="s">
        <v>2393</v>
      </c>
      <c r="F568" s="122" t="s">
        <v>2394</v>
      </c>
      <c r="G568" s="123">
        <v>0</v>
      </c>
      <c r="H568" s="123">
        <v>0</v>
      </c>
      <c r="I568" s="123">
        <v>0</v>
      </c>
      <c r="J568" s="123">
        <v>7465.7</v>
      </c>
      <c r="K568" s="123">
        <v>0</v>
      </c>
      <c r="L568" s="123">
        <v>0</v>
      </c>
      <c r="M568" s="123">
        <v>0</v>
      </c>
      <c r="N568" s="123">
        <v>0</v>
      </c>
      <c r="O568" s="123">
        <v>0</v>
      </c>
      <c r="P568" s="123">
        <v>0</v>
      </c>
      <c r="Q568" s="123">
        <v>0</v>
      </c>
      <c r="R568" s="123">
        <v>0</v>
      </c>
      <c r="S568" s="123">
        <v>0</v>
      </c>
      <c r="T568" s="123">
        <v>0</v>
      </c>
      <c r="U568" s="123">
        <v>0</v>
      </c>
      <c r="V568" s="123">
        <v>0</v>
      </c>
      <c r="W568" s="123">
        <v>0</v>
      </c>
      <c r="X568" s="123">
        <v>0</v>
      </c>
      <c r="Y568" s="19"/>
      <c r="Z568" s="19"/>
      <c r="AA568" s="19"/>
      <c r="AB568" s="19"/>
      <c r="AC568" s="19"/>
      <c r="AD568" s="19"/>
      <c r="AE568" s="19"/>
      <c r="AF568" s="19"/>
      <c r="AG568" s="19"/>
      <c r="AH568" s="19"/>
      <c r="AI568" s="19"/>
    </row>
    <row r="569" spans="1:35" ht="30" x14ac:dyDescent="0.25">
      <c r="A569" s="120" t="s">
        <v>478</v>
      </c>
      <c r="B569" s="120" t="s">
        <v>477</v>
      </c>
      <c r="C569" s="120" t="s">
        <v>219</v>
      </c>
      <c r="D569" s="120" t="s">
        <v>1575</v>
      </c>
      <c r="E569" s="120" t="s">
        <v>2395</v>
      </c>
      <c r="F569" s="122" t="s">
        <v>2396</v>
      </c>
      <c r="G569" s="123">
        <v>0</v>
      </c>
      <c r="H569" s="123">
        <v>0</v>
      </c>
      <c r="I569" s="123">
        <v>0</v>
      </c>
      <c r="J569" s="123">
        <v>15614</v>
      </c>
      <c r="K569" s="123">
        <v>0</v>
      </c>
      <c r="L569" s="123">
        <v>0</v>
      </c>
      <c r="M569" s="123">
        <v>0</v>
      </c>
      <c r="N569" s="123">
        <v>0</v>
      </c>
      <c r="O569" s="123">
        <v>0</v>
      </c>
      <c r="P569" s="123">
        <v>0</v>
      </c>
      <c r="Q569" s="123">
        <v>0</v>
      </c>
      <c r="R569" s="123">
        <v>0</v>
      </c>
      <c r="S569" s="123">
        <v>0</v>
      </c>
      <c r="T569" s="123">
        <v>0</v>
      </c>
      <c r="U569" s="123">
        <v>0</v>
      </c>
      <c r="V569" s="123">
        <v>0</v>
      </c>
      <c r="W569" s="123">
        <v>0</v>
      </c>
      <c r="X569" s="123">
        <v>0</v>
      </c>
      <c r="Y569" s="19"/>
      <c r="Z569" s="19"/>
      <c r="AA569" s="19"/>
      <c r="AB569" s="19"/>
      <c r="AC569" s="19"/>
      <c r="AD569" s="19"/>
      <c r="AE569" s="19"/>
      <c r="AF569" s="19"/>
      <c r="AG569" s="19"/>
      <c r="AH569" s="19"/>
      <c r="AI569" s="19"/>
    </row>
    <row r="570" spans="1:35" x14ac:dyDescent="0.25">
      <c r="A570" s="119" t="s">
        <v>478</v>
      </c>
      <c r="B570" s="119" t="s">
        <v>477</v>
      </c>
      <c r="C570" s="119" t="s">
        <v>219</v>
      </c>
      <c r="D570" s="120" t="s">
        <v>1575</v>
      </c>
      <c r="E570" s="120" t="s">
        <v>2397</v>
      </c>
      <c r="F570" s="122" t="s">
        <v>2398</v>
      </c>
      <c r="G570" s="123">
        <v>0</v>
      </c>
      <c r="H570" s="123">
        <v>0</v>
      </c>
      <c r="I570" s="123">
        <v>0</v>
      </c>
      <c r="J570" s="123">
        <v>217600</v>
      </c>
      <c r="K570" s="123">
        <v>0</v>
      </c>
      <c r="L570" s="123">
        <v>0</v>
      </c>
      <c r="M570" s="123">
        <v>0</v>
      </c>
      <c r="N570" s="123">
        <v>0</v>
      </c>
      <c r="O570" s="123">
        <v>0</v>
      </c>
      <c r="P570" s="123">
        <v>0</v>
      </c>
      <c r="Q570" s="123">
        <v>0</v>
      </c>
      <c r="R570" s="123">
        <v>0</v>
      </c>
      <c r="S570" s="123">
        <v>0</v>
      </c>
      <c r="T570" s="123">
        <v>0</v>
      </c>
      <c r="U570" s="123">
        <v>0</v>
      </c>
      <c r="V570" s="123">
        <v>0</v>
      </c>
      <c r="W570" s="123">
        <v>0</v>
      </c>
      <c r="X570" s="123">
        <v>0</v>
      </c>
      <c r="Y570" s="19"/>
      <c r="Z570" s="19"/>
      <c r="AA570" s="19"/>
      <c r="AB570" s="19"/>
      <c r="AC570" s="19"/>
      <c r="AD570" s="19"/>
      <c r="AE570" s="19"/>
      <c r="AF570" s="19"/>
      <c r="AG570" s="19"/>
      <c r="AH570" s="19"/>
      <c r="AI570" s="19"/>
    </row>
    <row r="571" spans="1:35" ht="30" x14ac:dyDescent="0.25">
      <c r="A571" s="119" t="s">
        <v>478</v>
      </c>
      <c r="B571" s="119" t="s">
        <v>477</v>
      </c>
      <c r="C571" s="119" t="s">
        <v>219</v>
      </c>
      <c r="D571" s="120" t="s">
        <v>1577</v>
      </c>
      <c r="E571" s="120" t="s">
        <v>2381</v>
      </c>
      <c r="F571" s="122" t="s">
        <v>2382</v>
      </c>
      <c r="G571" s="123">
        <v>0</v>
      </c>
      <c r="H571" s="123">
        <v>0</v>
      </c>
      <c r="I571" s="123">
        <v>0</v>
      </c>
      <c r="J571" s="123">
        <v>39044.46</v>
      </c>
      <c r="K571" s="123">
        <v>0</v>
      </c>
      <c r="L571" s="123">
        <v>0</v>
      </c>
      <c r="M571" s="123">
        <v>0</v>
      </c>
      <c r="N571" s="123">
        <v>0</v>
      </c>
      <c r="O571" s="123">
        <v>0</v>
      </c>
      <c r="P571" s="123">
        <v>0</v>
      </c>
      <c r="Q571" s="123">
        <v>0</v>
      </c>
      <c r="R571" s="123">
        <v>0</v>
      </c>
      <c r="S571" s="123">
        <v>0</v>
      </c>
      <c r="T571" s="123">
        <v>0</v>
      </c>
      <c r="U571" s="123">
        <v>0</v>
      </c>
      <c r="V571" s="123">
        <v>0</v>
      </c>
      <c r="W571" s="123">
        <v>0</v>
      </c>
      <c r="X571" s="123">
        <v>0</v>
      </c>
      <c r="Y571" s="19"/>
      <c r="Z571" s="19"/>
      <c r="AA571" s="19"/>
      <c r="AB571" s="19"/>
      <c r="AC571" s="19"/>
      <c r="AD571" s="19"/>
      <c r="AE571" s="19"/>
      <c r="AF571" s="19"/>
      <c r="AG571" s="19"/>
      <c r="AH571" s="19"/>
      <c r="AI571" s="19"/>
    </row>
    <row r="572" spans="1:35" ht="30" x14ac:dyDescent="0.25">
      <c r="A572" s="119" t="s">
        <v>478</v>
      </c>
      <c r="B572" s="119" t="s">
        <v>477</v>
      </c>
      <c r="C572" s="119" t="s">
        <v>219</v>
      </c>
      <c r="D572" s="120" t="s">
        <v>1577</v>
      </c>
      <c r="E572" s="120" t="s">
        <v>2385</v>
      </c>
      <c r="F572" s="122" t="s">
        <v>2386</v>
      </c>
      <c r="G572" s="123">
        <v>0</v>
      </c>
      <c r="H572" s="123">
        <v>0</v>
      </c>
      <c r="I572" s="123">
        <v>0</v>
      </c>
      <c r="J572" s="123">
        <v>30095.42</v>
      </c>
      <c r="K572" s="123">
        <v>0</v>
      </c>
      <c r="L572" s="123">
        <v>0</v>
      </c>
      <c r="M572" s="123">
        <v>0</v>
      </c>
      <c r="N572" s="123">
        <v>0</v>
      </c>
      <c r="O572" s="123">
        <v>0</v>
      </c>
      <c r="P572" s="123">
        <v>0</v>
      </c>
      <c r="Q572" s="123">
        <v>0</v>
      </c>
      <c r="R572" s="123">
        <v>0</v>
      </c>
      <c r="S572" s="123">
        <v>0</v>
      </c>
      <c r="T572" s="123">
        <v>0</v>
      </c>
      <c r="U572" s="123">
        <v>0</v>
      </c>
      <c r="V572" s="123">
        <v>0</v>
      </c>
      <c r="W572" s="123">
        <v>0</v>
      </c>
      <c r="X572" s="123">
        <v>0</v>
      </c>
      <c r="Y572" s="19"/>
      <c r="Z572" s="19"/>
      <c r="AA572" s="19"/>
      <c r="AB572" s="19"/>
      <c r="AC572" s="19"/>
      <c r="AD572" s="19"/>
      <c r="AE572" s="19"/>
      <c r="AF572" s="19"/>
      <c r="AG572" s="19"/>
      <c r="AH572" s="19"/>
      <c r="AI572" s="19"/>
    </row>
    <row r="573" spans="1:35" ht="30" x14ac:dyDescent="0.25">
      <c r="A573" s="120" t="s">
        <v>478</v>
      </c>
      <c r="B573" s="120" t="s">
        <v>477</v>
      </c>
      <c r="C573" s="120" t="s">
        <v>219</v>
      </c>
      <c r="D573" s="120" t="s">
        <v>1577</v>
      </c>
      <c r="E573" s="120" t="s">
        <v>2387</v>
      </c>
      <c r="F573" s="122" t="s">
        <v>2388</v>
      </c>
      <c r="G573" s="123">
        <v>0</v>
      </c>
      <c r="H573" s="123">
        <v>0</v>
      </c>
      <c r="I573" s="123">
        <v>0</v>
      </c>
      <c r="J573" s="123">
        <v>1751.08</v>
      </c>
      <c r="K573" s="123">
        <v>0</v>
      </c>
      <c r="L573" s="123">
        <v>0</v>
      </c>
      <c r="M573" s="123">
        <v>0</v>
      </c>
      <c r="N573" s="123">
        <v>0</v>
      </c>
      <c r="O573" s="123">
        <v>0</v>
      </c>
      <c r="P573" s="123">
        <v>0</v>
      </c>
      <c r="Q573" s="123">
        <v>0</v>
      </c>
      <c r="R573" s="123">
        <v>0</v>
      </c>
      <c r="S573" s="123">
        <v>0</v>
      </c>
      <c r="T573" s="123">
        <v>0</v>
      </c>
      <c r="U573" s="123">
        <v>0</v>
      </c>
      <c r="V573" s="123">
        <v>0</v>
      </c>
      <c r="W573" s="123">
        <v>0</v>
      </c>
      <c r="X573" s="123">
        <v>0</v>
      </c>
      <c r="Y573" s="19"/>
      <c r="Z573" s="19"/>
      <c r="AA573" s="19"/>
      <c r="AB573" s="19"/>
      <c r="AC573" s="19"/>
      <c r="AD573" s="19"/>
      <c r="AE573" s="19"/>
      <c r="AF573" s="19"/>
      <c r="AG573" s="19"/>
      <c r="AH573" s="19"/>
      <c r="AI573" s="19"/>
    </row>
    <row r="574" spans="1:35" ht="30" x14ac:dyDescent="0.25">
      <c r="A574" s="119" t="s">
        <v>478</v>
      </c>
      <c r="B574" s="119" t="s">
        <v>477</v>
      </c>
      <c r="C574" s="119" t="s">
        <v>219</v>
      </c>
      <c r="D574" s="120" t="s">
        <v>1577</v>
      </c>
      <c r="E574" s="120" t="s">
        <v>2389</v>
      </c>
      <c r="F574" s="122" t="s">
        <v>2390</v>
      </c>
      <c r="G574" s="123">
        <v>0</v>
      </c>
      <c r="H574" s="123">
        <v>0</v>
      </c>
      <c r="I574" s="123">
        <v>0</v>
      </c>
      <c r="J574" s="123">
        <v>11218.33</v>
      </c>
      <c r="K574" s="123">
        <v>0</v>
      </c>
      <c r="L574" s="123">
        <v>0</v>
      </c>
      <c r="M574" s="123">
        <v>0</v>
      </c>
      <c r="N574" s="123">
        <v>0</v>
      </c>
      <c r="O574" s="123">
        <v>0</v>
      </c>
      <c r="P574" s="123">
        <v>0</v>
      </c>
      <c r="Q574" s="123">
        <v>0</v>
      </c>
      <c r="R574" s="123">
        <v>0</v>
      </c>
      <c r="S574" s="123">
        <v>0</v>
      </c>
      <c r="T574" s="123">
        <v>0</v>
      </c>
      <c r="U574" s="123">
        <v>0</v>
      </c>
      <c r="V574" s="123">
        <v>0</v>
      </c>
      <c r="W574" s="123">
        <v>0</v>
      </c>
      <c r="X574" s="123">
        <v>0</v>
      </c>
      <c r="Y574" s="19"/>
      <c r="Z574" s="19"/>
      <c r="AA574" s="19"/>
      <c r="AB574" s="19"/>
      <c r="AC574" s="19"/>
      <c r="AD574" s="19"/>
      <c r="AE574" s="19"/>
      <c r="AF574" s="19"/>
      <c r="AG574" s="19"/>
      <c r="AH574" s="19"/>
      <c r="AI574" s="19"/>
    </row>
    <row r="575" spans="1:35" x14ac:dyDescent="0.25">
      <c r="A575" s="119" t="s">
        <v>478</v>
      </c>
      <c r="B575" s="119" t="s">
        <v>477</v>
      </c>
      <c r="C575" s="119" t="s">
        <v>219</v>
      </c>
      <c r="D575" s="120" t="s">
        <v>1577</v>
      </c>
      <c r="E575" s="120" t="s">
        <v>2391</v>
      </c>
      <c r="F575" s="122" t="s">
        <v>2392</v>
      </c>
      <c r="G575" s="123">
        <v>0</v>
      </c>
      <c r="H575" s="123">
        <v>0</v>
      </c>
      <c r="I575" s="123">
        <v>0</v>
      </c>
      <c r="J575" s="123">
        <v>10316.700000000001</v>
      </c>
      <c r="K575" s="123">
        <v>0</v>
      </c>
      <c r="L575" s="123">
        <v>0</v>
      </c>
      <c r="M575" s="123">
        <v>0</v>
      </c>
      <c r="N575" s="123">
        <v>0</v>
      </c>
      <c r="O575" s="123">
        <v>0</v>
      </c>
      <c r="P575" s="123">
        <v>0</v>
      </c>
      <c r="Q575" s="123">
        <v>0</v>
      </c>
      <c r="R575" s="123">
        <v>0</v>
      </c>
      <c r="S575" s="123">
        <v>0</v>
      </c>
      <c r="T575" s="123">
        <v>0</v>
      </c>
      <c r="U575" s="123">
        <v>0</v>
      </c>
      <c r="V575" s="123">
        <v>0</v>
      </c>
      <c r="W575" s="123">
        <v>0</v>
      </c>
      <c r="X575" s="123">
        <v>0</v>
      </c>
      <c r="Y575" s="19"/>
      <c r="Z575" s="19"/>
      <c r="AA575" s="19"/>
      <c r="AB575" s="19"/>
      <c r="AC575" s="19"/>
      <c r="AD575" s="19"/>
      <c r="AE575" s="19"/>
      <c r="AF575" s="19"/>
      <c r="AG575" s="19"/>
      <c r="AH575" s="19"/>
      <c r="AI575" s="19"/>
    </row>
    <row r="576" spans="1:35" ht="30" x14ac:dyDescent="0.25">
      <c r="A576" s="119" t="s">
        <v>478</v>
      </c>
      <c r="B576" s="119" t="s">
        <v>477</v>
      </c>
      <c r="C576" s="119" t="s">
        <v>219</v>
      </c>
      <c r="D576" s="120" t="s">
        <v>1577</v>
      </c>
      <c r="E576" s="120" t="s">
        <v>2393</v>
      </c>
      <c r="F576" s="122" t="s">
        <v>2394</v>
      </c>
      <c r="G576" s="123">
        <v>0</v>
      </c>
      <c r="H576" s="123">
        <v>0</v>
      </c>
      <c r="I576" s="123">
        <v>0</v>
      </c>
      <c r="J576" s="123">
        <v>6502.7</v>
      </c>
      <c r="K576" s="123">
        <v>0</v>
      </c>
      <c r="L576" s="123">
        <v>0</v>
      </c>
      <c r="M576" s="123">
        <v>0</v>
      </c>
      <c r="N576" s="123">
        <v>0</v>
      </c>
      <c r="O576" s="123">
        <v>0</v>
      </c>
      <c r="P576" s="123">
        <v>0</v>
      </c>
      <c r="Q576" s="123">
        <v>0</v>
      </c>
      <c r="R576" s="123">
        <v>0</v>
      </c>
      <c r="S576" s="123">
        <v>0</v>
      </c>
      <c r="T576" s="123">
        <v>0</v>
      </c>
      <c r="U576" s="123">
        <v>0</v>
      </c>
      <c r="V576" s="123">
        <v>0</v>
      </c>
      <c r="W576" s="123">
        <v>0</v>
      </c>
      <c r="X576" s="123">
        <v>0</v>
      </c>
      <c r="Y576" s="19"/>
      <c r="Z576" s="19"/>
      <c r="AA576" s="19"/>
      <c r="AB576" s="19"/>
      <c r="AC576" s="19"/>
      <c r="AD576" s="19"/>
      <c r="AE576" s="19"/>
      <c r="AF576" s="19"/>
      <c r="AG576" s="19"/>
      <c r="AH576" s="19"/>
      <c r="AI576" s="19"/>
    </row>
    <row r="577" spans="1:35" ht="30" x14ac:dyDescent="0.25">
      <c r="A577" s="119" t="s">
        <v>478</v>
      </c>
      <c r="B577" s="119" t="s">
        <v>477</v>
      </c>
      <c r="C577" s="119" t="s">
        <v>219</v>
      </c>
      <c r="D577" s="120" t="s">
        <v>1577</v>
      </c>
      <c r="E577" s="120" t="s">
        <v>2395</v>
      </c>
      <c r="F577" s="122" t="s">
        <v>2396</v>
      </c>
      <c r="G577" s="123">
        <v>0</v>
      </c>
      <c r="H577" s="123">
        <v>0</v>
      </c>
      <c r="I577" s="123">
        <v>0</v>
      </c>
      <c r="J577" s="123">
        <v>15023.05</v>
      </c>
      <c r="K577" s="123">
        <v>0</v>
      </c>
      <c r="L577" s="123">
        <v>0</v>
      </c>
      <c r="M577" s="123">
        <v>0</v>
      </c>
      <c r="N577" s="123">
        <v>0</v>
      </c>
      <c r="O577" s="123">
        <v>0</v>
      </c>
      <c r="P577" s="123">
        <v>0</v>
      </c>
      <c r="Q577" s="123">
        <v>0</v>
      </c>
      <c r="R577" s="123">
        <v>0</v>
      </c>
      <c r="S577" s="123">
        <v>0</v>
      </c>
      <c r="T577" s="123">
        <v>0</v>
      </c>
      <c r="U577" s="123">
        <v>0</v>
      </c>
      <c r="V577" s="123">
        <v>0</v>
      </c>
      <c r="W577" s="123">
        <v>0</v>
      </c>
      <c r="X577" s="123">
        <v>0</v>
      </c>
      <c r="Y577" s="19"/>
      <c r="Z577" s="19"/>
      <c r="AA577" s="19"/>
      <c r="AB577" s="19"/>
      <c r="AC577" s="19"/>
      <c r="AD577" s="19"/>
      <c r="AE577" s="19"/>
      <c r="AF577" s="19"/>
      <c r="AG577" s="19"/>
      <c r="AH577" s="19"/>
      <c r="AI577" s="19"/>
    </row>
    <row r="578" spans="1:35" x14ac:dyDescent="0.25">
      <c r="A578" s="119" t="s">
        <v>478</v>
      </c>
      <c r="B578" s="119" t="s">
        <v>477</v>
      </c>
      <c r="C578" s="119" t="s">
        <v>219</v>
      </c>
      <c r="D578" s="120" t="s">
        <v>1577</v>
      </c>
      <c r="E578" s="120" t="s">
        <v>2397</v>
      </c>
      <c r="F578" s="122" t="s">
        <v>2398</v>
      </c>
      <c r="G578" s="123">
        <v>0</v>
      </c>
      <c r="H578" s="123">
        <v>0</v>
      </c>
      <c r="I578" s="123">
        <v>0</v>
      </c>
      <c r="J578" s="123">
        <v>225600</v>
      </c>
      <c r="K578" s="123">
        <v>0</v>
      </c>
      <c r="L578" s="123">
        <v>0</v>
      </c>
      <c r="M578" s="123">
        <v>0</v>
      </c>
      <c r="N578" s="123">
        <v>0</v>
      </c>
      <c r="O578" s="123">
        <v>0</v>
      </c>
      <c r="P578" s="123">
        <v>0</v>
      </c>
      <c r="Q578" s="123">
        <v>0</v>
      </c>
      <c r="R578" s="123">
        <v>0</v>
      </c>
      <c r="S578" s="123">
        <v>0</v>
      </c>
      <c r="T578" s="123">
        <v>0</v>
      </c>
      <c r="U578" s="123">
        <v>0</v>
      </c>
      <c r="V578" s="123">
        <v>0</v>
      </c>
      <c r="W578" s="123">
        <v>0</v>
      </c>
      <c r="X578" s="123">
        <v>0</v>
      </c>
      <c r="Y578" s="19"/>
      <c r="Z578" s="19"/>
      <c r="AA578" s="19"/>
      <c r="AB578" s="19"/>
      <c r="AC578" s="19"/>
      <c r="AD578" s="19"/>
      <c r="AE578" s="19"/>
      <c r="AF578" s="19"/>
      <c r="AG578" s="19"/>
      <c r="AH578" s="19"/>
      <c r="AI578" s="19"/>
    </row>
    <row r="579" spans="1:35" ht="30" x14ac:dyDescent="0.25">
      <c r="A579" s="119" t="s">
        <v>478</v>
      </c>
      <c r="B579" s="119" t="s">
        <v>477</v>
      </c>
      <c r="C579" s="119" t="s">
        <v>219</v>
      </c>
      <c r="D579" s="120" t="s">
        <v>1579</v>
      </c>
      <c r="E579" s="120" t="s">
        <v>2381</v>
      </c>
      <c r="F579" s="122" t="s">
        <v>2382</v>
      </c>
      <c r="G579" s="123">
        <v>0</v>
      </c>
      <c r="H579" s="123">
        <v>0</v>
      </c>
      <c r="I579" s="123">
        <v>0</v>
      </c>
      <c r="J579" s="123">
        <v>56545.51</v>
      </c>
      <c r="K579" s="123">
        <v>0</v>
      </c>
      <c r="L579" s="123">
        <v>0</v>
      </c>
      <c r="M579" s="123">
        <v>0</v>
      </c>
      <c r="N579" s="123">
        <v>0</v>
      </c>
      <c r="O579" s="123">
        <v>0</v>
      </c>
      <c r="P579" s="123">
        <v>0</v>
      </c>
      <c r="Q579" s="123">
        <v>0</v>
      </c>
      <c r="R579" s="123">
        <v>0</v>
      </c>
      <c r="S579" s="123">
        <v>0</v>
      </c>
      <c r="T579" s="123">
        <v>0</v>
      </c>
      <c r="U579" s="123">
        <v>0</v>
      </c>
      <c r="V579" s="123">
        <v>0</v>
      </c>
      <c r="W579" s="123">
        <v>0</v>
      </c>
      <c r="X579" s="123">
        <v>0</v>
      </c>
      <c r="Y579" s="19"/>
      <c r="Z579" s="19"/>
      <c r="AA579" s="19"/>
      <c r="AB579" s="19"/>
      <c r="AC579" s="19"/>
      <c r="AD579" s="19"/>
      <c r="AE579" s="19"/>
      <c r="AF579" s="19"/>
      <c r="AG579" s="19"/>
      <c r="AH579" s="19"/>
      <c r="AI579" s="19"/>
    </row>
    <row r="580" spans="1:35" ht="45" x14ac:dyDescent="0.25">
      <c r="A580" s="119" t="s">
        <v>478</v>
      </c>
      <c r="B580" s="119" t="s">
        <v>477</v>
      </c>
      <c r="C580" s="119" t="s">
        <v>219</v>
      </c>
      <c r="D580" s="120" t="s">
        <v>1579</v>
      </c>
      <c r="E580" s="120" t="s">
        <v>2383</v>
      </c>
      <c r="F580" s="122" t="s">
        <v>2384</v>
      </c>
      <c r="G580" s="123">
        <v>0</v>
      </c>
      <c r="H580" s="123">
        <v>0</v>
      </c>
      <c r="I580" s="123">
        <v>0</v>
      </c>
      <c r="J580" s="123">
        <v>3381.88</v>
      </c>
      <c r="K580" s="123">
        <v>0</v>
      </c>
      <c r="L580" s="123">
        <v>0</v>
      </c>
      <c r="M580" s="123">
        <v>0</v>
      </c>
      <c r="N580" s="123">
        <v>0</v>
      </c>
      <c r="O580" s="123">
        <v>0</v>
      </c>
      <c r="P580" s="123">
        <v>0</v>
      </c>
      <c r="Q580" s="123">
        <v>0</v>
      </c>
      <c r="R580" s="123">
        <v>0</v>
      </c>
      <c r="S580" s="123">
        <v>0</v>
      </c>
      <c r="T580" s="123">
        <v>0</v>
      </c>
      <c r="U580" s="123">
        <v>0</v>
      </c>
      <c r="V580" s="123">
        <v>0</v>
      </c>
      <c r="W580" s="123">
        <v>0</v>
      </c>
      <c r="X580" s="123">
        <v>0</v>
      </c>
      <c r="Y580" s="19"/>
      <c r="Z580" s="19"/>
      <c r="AA580" s="19"/>
      <c r="AB580" s="19"/>
      <c r="AC580" s="19"/>
      <c r="AD580" s="19"/>
      <c r="AE580" s="19"/>
      <c r="AF580" s="19"/>
      <c r="AG580" s="19"/>
      <c r="AH580" s="19"/>
      <c r="AI580" s="19"/>
    </row>
    <row r="581" spans="1:35" ht="30" x14ac:dyDescent="0.25">
      <c r="A581" s="119" t="s">
        <v>478</v>
      </c>
      <c r="B581" s="119" t="s">
        <v>477</v>
      </c>
      <c r="C581" s="119" t="s">
        <v>219</v>
      </c>
      <c r="D581" s="120" t="s">
        <v>1579</v>
      </c>
      <c r="E581" s="120" t="s">
        <v>2385</v>
      </c>
      <c r="F581" s="122" t="s">
        <v>2386</v>
      </c>
      <c r="G581" s="123">
        <v>0</v>
      </c>
      <c r="H581" s="123">
        <v>0</v>
      </c>
      <c r="I581" s="123">
        <v>0</v>
      </c>
      <c r="J581" s="123">
        <v>5088</v>
      </c>
      <c r="K581" s="123">
        <v>0</v>
      </c>
      <c r="L581" s="123">
        <v>0</v>
      </c>
      <c r="M581" s="123">
        <v>0</v>
      </c>
      <c r="N581" s="123">
        <v>0</v>
      </c>
      <c r="O581" s="123">
        <v>0</v>
      </c>
      <c r="P581" s="123">
        <v>0</v>
      </c>
      <c r="Q581" s="123">
        <v>0</v>
      </c>
      <c r="R581" s="123">
        <v>0</v>
      </c>
      <c r="S581" s="123">
        <v>0</v>
      </c>
      <c r="T581" s="123">
        <v>0</v>
      </c>
      <c r="U581" s="123">
        <v>0</v>
      </c>
      <c r="V581" s="123">
        <v>0</v>
      </c>
      <c r="W581" s="123">
        <v>0</v>
      </c>
      <c r="X581" s="123">
        <v>0</v>
      </c>
      <c r="Y581" s="19"/>
      <c r="Z581" s="19"/>
      <c r="AA581" s="19"/>
      <c r="AB581" s="19"/>
      <c r="AC581" s="19"/>
      <c r="AD581" s="19"/>
      <c r="AE581" s="19"/>
      <c r="AF581" s="19"/>
      <c r="AG581" s="19"/>
      <c r="AH581" s="19"/>
      <c r="AI581" s="19"/>
    </row>
    <row r="582" spans="1:35" ht="30" x14ac:dyDescent="0.25">
      <c r="A582" s="120" t="s">
        <v>478</v>
      </c>
      <c r="B582" s="120" t="s">
        <v>477</v>
      </c>
      <c r="C582" s="120" t="s">
        <v>219</v>
      </c>
      <c r="D582" s="120" t="s">
        <v>1579</v>
      </c>
      <c r="E582" s="120" t="s">
        <v>2389</v>
      </c>
      <c r="F582" s="122" t="s">
        <v>2390</v>
      </c>
      <c r="G582" s="123">
        <v>0</v>
      </c>
      <c r="H582" s="123">
        <v>0</v>
      </c>
      <c r="I582" s="123">
        <v>0</v>
      </c>
      <c r="J582" s="123">
        <v>9646.64</v>
      </c>
      <c r="K582" s="123">
        <v>0</v>
      </c>
      <c r="L582" s="123">
        <v>0</v>
      </c>
      <c r="M582" s="123">
        <v>0</v>
      </c>
      <c r="N582" s="123">
        <v>0</v>
      </c>
      <c r="O582" s="123">
        <v>0</v>
      </c>
      <c r="P582" s="123">
        <v>0</v>
      </c>
      <c r="Q582" s="123">
        <v>0</v>
      </c>
      <c r="R582" s="123">
        <v>0</v>
      </c>
      <c r="S582" s="123">
        <v>0</v>
      </c>
      <c r="T582" s="123">
        <v>0</v>
      </c>
      <c r="U582" s="123">
        <v>0</v>
      </c>
      <c r="V582" s="123">
        <v>0</v>
      </c>
      <c r="W582" s="123">
        <v>0</v>
      </c>
      <c r="X582" s="123">
        <v>0</v>
      </c>
      <c r="Y582" s="19"/>
      <c r="Z582" s="19"/>
      <c r="AA582" s="19"/>
      <c r="AB582" s="19"/>
      <c r="AC582" s="19"/>
      <c r="AD582" s="19"/>
      <c r="AE582" s="19"/>
      <c r="AF582" s="19"/>
      <c r="AG582" s="19"/>
      <c r="AH582" s="19"/>
      <c r="AI582" s="19"/>
    </row>
    <row r="583" spans="1:35" x14ac:dyDescent="0.25">
      <c r="A583" s="119" t="s">
        <v>478</v>
      </c>
      <c r="B583" s="119" t="s">
        <v>477</v>
      </c>
      <c r="C583" s="119" t="s">
        <v>219</v>
      </c>
      <c r="D583" s="120" t="s">
        <v>1579</v>
      </c>
      <c r="E583" s="120" t="s">
        <v>2391</v>
      </c>
      <c r="F583" s="122" t="s">
        <v>2392</v>
      </c>
      <c r="G583" s="123">
        <v>0</v>
      </c>
      <c r="H583" s="123">
        <v>0</v>
      </c>
      <c r="I583" s="123">
        <v>0</v>
      </c>
      <c r="J583" s="123">
        <v>6103.21</v>
      </c>
      <c r="K583" s="123">
        <v>0</v>
      </c>
      <c r="L583" s="123">
        <v>0</v>
      </c>
      <c r="M583" s="123">
        <v>0</v>
      </c>
      <c r="N583" s="123">
        <v>0</v>
      </c>
      <c r="O583" s="123">
        <v>0</v>
      </c>
      <c r="P583" s="123">
        <v>0</v>
      </c>
      <c r="Q583" s="123">
        <v>0</v>
      </c>
      <c r="R583" s="123">
        <v>0</v>
      </c>
      <c r="S583" s="123">
        <v>0</v>
      </c>
      <c r="T583" s="123">
        <v>0</v>
      </c>
      <c r="U583" s="123">
        <v>0</v>
      </c>
      <c r="V583" s="123">
        <v>0</v>
      </c>
      <c r="W583" s="123">
        <v>0</v>
      </c>
      <c r="X583" s="123">
        <v>0</v>
      </c>
      <c r="Y583" s="19"/>
      <c r="Z583" s="19"/>
      <c r="AA583" s="19"/>
      <c r="AB583" s="19"/>
      <c r="AC583" s="19"/>
      <c r="AD583" s="19"/>
      <c r="AE583" s="19"/>
      <c r="AF583" s="19"/>
      <c r="AG583" s="19"/>
      <c r="AH583" s="19"/>
      <c r="AI583" s="19"/>
    </row>
    <row r="584" spans="1:35" ht="30" x14ac:dyDescent="0.25">
      <c r="A584" s="120" t="s">
        <v>478</v>
      </c>
      <c r="B584" s="120" t="s">
        <v>477</v>
      </c>
      <c r="C584" s="120" t="s">
        <v>219</v>
      </c>
      <c r="D584" s="120" t="s">
        <v>1579</v>
      </c>
      <c r="E584" s="120" t="s">
        <v>2393</v>
      </c>
      <c r="F584" s="122" t="s">
        <v>2394</v>
      </c>
      <c r="G584" s="123">
        <v>0</v>
      </c>
      <c r="H584" s="123">
        <v>0</v>
      </c>
      <c r="I584" s="123">
        <v>0</v>
      </c>
      <c r="J584" s="123">
        <v>6400</v>
      </c>
      <c r="K584" s="123">
        <v>0</v>
      </c>
      <c r="L584" s="123">
        <v>0</v>
      </c>
      <c r="M584" s="123">
        <v>0</v>
      </c>
      <c r="N584" s="123">
        <v>0</v>
      </c>
      <c r="O584" s="123">
        <v>0</v>
      </c>
      <c r="P584" s="123">
        <v>0</v>
      </c>
      <c r="Q584" s="123">
        <v>0</v>
      </c>
      <c r="R584" s="123">
        <v>0</v>
      </c>
      <c r="S584" s="123">
        <v>0</v>
      </c>
      <c r="T584" s="123">
        <v>0</v>
      </c>
      <c r="U584" s="123">
        <v>0</v>
      </c>
      <c r="V584" s="123">
        <v>0</v>
      </c>
      <c r="W584" s="123">
        <v>0</v>
      </c>
      <c r="X584" s="123">
        <v>0</v>
      </c>
      <c r="Y584" s="19"/>
      <c r="Z584" s="19"/>
      <c r="AA584" s="19"/>
      <c r="AB584" s="19"/>
      <c r="AC584" s="19"/>
      <c r="AD584" s="19"/>
      <c r="AE584" s="19"/>
      <c r="AF584" s="19"/>
      <c r="AG584" s="19"/>
      <c r="AH584" s="19"/>
      <c r="AI584" s="19"/>
    </row>
    <row r="585" spans="1:35" ht="30" x14ac:dyDescent="0.25">
      <c r="A585" s="119" t="s">
        <v>478</v>
      </c>
      <c r="B585" s="119" t="s">
        <v>477</v>
      </c>
      <c r="C585" s="119" t="s">
        <v>219</v>
      </c>
      <c r="D585" s="120" t="s">
        <v>1579</v>
      </c>
      <c r="E585" s="120" t="s">
        <v>2395</v>
      </c>
      <c r="F585" s="122" t="s">
        <v>2396</v>
      </c>
      <c r="G585" s="123">
        <v>0</v>
      </c>
      <c r="H585" s="123">
        <v>0</v>
      </c>
      <c r="I585" s="123">
        <v>0</v>
      </c>
      <c r="J585" s="123">
        <v>14991.13</v>
      </c>
      <c r="K585" s="123">
        <v>0</v>
      </c>
      <c r="L585" s="123">
        <v>0</v>
      </c>
      <c r="M585" s="123">
        <v>0</v>
      </c>
      <c r="N585" s="123">
        <v>0</v>
      </c>
      <c r="O585" s="123">
        <v>0</v>
      </c>
      <c r="P585" s="123">
        <v>0</v>
      </c>
      <c r="Q585" s="123">
        <v>0</v>
      </c>
      <c r="R585" s="123">
        <v>0</v>
      </c>
      <c r="S585" s="123">
        <v>0</v>
      </c>
      <c r="T585" s="123">
        <v>0</v>
      </c>
      <c r="U585" s="123">
        <v>0</v>
      </c>
      <c r="V585" s="123">
        <v>0</v>
      </c>
      <c r="W585" s="123">
        <v>0</v>
      </c>
      <c r="X585" s="123">
        <v>0</v>
      </c>
      <c r="Y585" s="19"/>
      <c r="Z585" s="19"/>
      <c r="AA585" s="19"/>
      <c r="AB585" s="19"/>
      <c r="AC585" s="19"/>
      <c r="AD585" s="19"/>
      <c r="AE585" s="19"/>
      <c r="AF585" s="19"/>
      <c r="AG585" s="19"/>
      <c r="AH585" s="19"/>
      <c r="AI585" s="19"/>
    </row>
    <row r="586" spans="1:35" x14ac:dyDescent="0.25">
      <c r="A586" s="119" t="s">
        <v>478</v>
      </c>
      <c r="B586" s="119" t="s">
        <v>477</v>
      </c>
      <c r="C586" s="119" t="s">
        <v>219</v>
      </c>
      <c r="D586" s="120" t="s">
        <v>1579</v>
      </c>
      <c r="E586" s="120" t="s">
        <v>2397</v>
      </c>
      <c r="F586" s="122" t="s">
        <v>2398</v>
      </c>
      <c r="G586" s="123">
        <v>0</v>
      </c>
      <c r="H586" s="123">
        <v>0</v>
      </c>
      <c r="I586" s="123">
        <v>0</v>
      </c>
      <c r="J586" s="123">
        <v>219200</v>
      </c>
      <c r="K586" s="123">
        <v>0</v>
      </c>
      <c r="L586" s="123">
        <v>0</v>
      </c>
      <c r="M586" s="123">
        <v>0</v>
      </c>
      <c r="N586" s="123">
        <v>0</v>
      </c>
      <c r="O586" s="123">
        <v>0</v>
      </c>
      <c r="P586" s="123">
        <v>0</v>
      </c>
      <c r="Q586" s="123">
        <v>0</v>
      </c>
      <c r="R586" s="123">
        <v>0</v>
      </c>
      <c r="S586" s="123">
        <v>0</v>
      </c>
      <c r="T586" s="123">
        <v>0</v>
      </c>
      <c r="U586" s="123">
        <v>0</v>
      </c>
      <c r="V586" s="123">
        <v>0</v>
      </c>
      <c r="W586" s="123">
        <v>0</v>
      </c>
      <c r="X586" s="123">
        <v>0</v>
      </c>
      <c r="Y586" s="19"/>
      <c r="Z586" s="19"/>
      <c r="AA586" s="19"/>
      <c r="AB586" s="19"/>
      <c r="AC586" s="19"/>
      <c r="AD586" s="19"/>
      <c r="AE586" s="19"/>
      <c r="AF586" s="19"/>
      <c r="AG586" s="19"/>
      <c r="AH586" s="19"/>
      <c r="AI586" s="19"/>
    </row>
    <row r="587" spans="1:35" ht="30" x14ac:dyDescent="0.25">
      <c r="A587" s="119" t="s">
        <v>478</v>
      </c>
      <c r="B587" s="119" t="s">
        <v>477</v>
      </c>
      <c r="C587" s="119" t="s">
        <v>219</v>
      </c>
      <c r="D587" s="120" t="s">
        <v>1575</v>
      </c>
      <c r="E587" s="120" t="s">
        <v>2735</v>
      </c>
      <c r="F587" s="122" t="s">
        <v>2382</v>
      </c>
      <c r="G587" s="123">
        <v>0</v>
      </c>
      <c r="H587" s="123">
        <v>0</v>
      </c>
      <c r="I587" s="123">
        <v>0</v>
      </c>
      <c r="J587" s="123">
        <v>0</v>
      </c>
      <c r="K587" s="123">
        <v>1</v>
      </c>
      <c r="L587" s="123">
        <v>0</v>
      </c>
      <c r="M587" s="123">
        <v>0</v>
      </c>
      <c r="N587" s="123">
        <v>0</v>
      </c>
      <c r="O587" s="123">
        <v>0</v>
      </c>
      <c r="P587" s="123">
        <v>0</v>
      </c>
      <c r="Q587" s="123">
        <v>0</v>
      </c>
      <c r="R587" s="123">
        <v>0</v>
      </c>
      <c r="S587" s="123">
        <v>0</v>
      </c>
      <c r="T587" s="123">
        <v>0</v>
      </c>
      <c r="U587" s="123">
        <v>55162.05</v>
      </c>
      <c r="V587" s="123">
        <v>55161.05</v>
      </c>
      <c r="W587" s="123">
        <v>55161.05</v>
      </c>
      <c r="X587" s="123">
        <v>55161.05</v>
      </c>
      <c r="Y587" s="19"/>
      <c r="Z587" s="19"/>
      <c r="AA587" s="19"/>
      <c r="AB587" s="19"/>
      <c r="AC587" s="19"/>
      <c r="AD587" s="19"/>
      <c r="AE587" s="19"/>
      <c r="AF587" s="19"/>
      <c r="AG587" s="19"/>
      <c r="AH587" s="19"/>
      <c r="AI587" s="19"/>
    </row>
    <row r="588" spans="1:35" ht="45" x14ac:dyDescent="0.25">
      <c r="A588" s="119" t="s">
        <v>478</v>
      </c>
      <c r="B588" s="119" t="s">
        <v>477</v>
      </c>
      <c r="C588" s="119" t="s">
        <v>219</v>
      </c>
      <c r="D588" s="120" t="s">
        <v>1575</v>
      </c>
      <c r="E588" s="120" t="s">
        <v>2736</v>
      </c>
      <c r="F588" s="122" t="s">
        <v>2384</v>
      </c>
      <c r="G588" s="123">
        <v>0</v>
      </c>
      <c r="H588" s="123">
        <v>0</v>
      </c>
      <c r="I588" s="123">
        <v>0</v>
      </c>
      <c r="J588" s="123">
        <v>0</v>
      </c>
      <c r="K588" s="123">
        <v>1</v>
      </c>
      <c r="L588" s="123">
        <v>0</v>
      </c>
      <c r="M588" s="123">
        <v>0</v>
      </c>
      <c r="N588" s="123">
        <v>0</v>
      </c>
      <c r="O588" s="123">
        <v>0</v>
      </c>
      <c r="P588" s="123">
        <v>0</v>
      </c>
      <c r="Q588" s="123">
        <v>0</v>
      </c>
      <c r="R588" s="123">
        <v>0</v>
      </c>
      <c r="S588" s="123">
        <v>0</v>
      </c>
      <c r="T588" s="123">
        <v>0</v>
      </c>
      <c r="U588" s="123">
        <v>1</v>
      </c>
      <c r="V588" s="123">
        <v>0</v>
      </c>
      <c r="W588" s="123">
        <v>0</v>
      </c>
      <c r="X588" s="123">
        <v>0</v>
      </c>
      <c r="Y588" s="19"/>
      <c r="Z588" s="19"/>
      <c r="AA588" s="19"/>
      <c r="AB588" s="19"/>
      <c r="AC588" s="19"/>
      <c r="AD588" s="19"/>
      <c r="AE588" s="19"/>
      <c r="AF588" s="19"/>
      <c r="AG588" s="19"/>
      <c r="AH588" s="19"/>
      <c r="AI588" s="19"/>
    </row>
    <row r="589" spans="1:35" ht="30" x14ac:dyDescent="0.25">
      <c r="A589" s="119" t="s">
        <v>478</v>
      </c>
      <c r="B589" s="119" t="s">
        <v>477</v>
      </c>
      <c r="C589" s="119" t="s">
        <v>219</v>
      </c>
      <c r="D589" s="120" t="s">
        <v>1575</v>
      </c>
      <c r="E589" s="120" t="s">
        <v>2737</v>
      </c>
      <c r="F589" s="122" t="s">
        <v>2386</v>
      </c>
      <c r="G589" s="123">
        <v>0</v>
      </c>
      <c r="H589" s="123">
        <v>0</v>
      </c>
      <c r="I589" s="123">
        <v>0</v>
      </c>
      <c r="J589" s="123">
        <v>0</v>
      </c>
      <c r="K589" s="123">
        <v>1</v>
      </c>
      <c r="L589" s="123">
        <v>0</v>
      </c>
      <c r="M589" s="123">
        <v>0</v>
      </c>
      <c r="N589" s="123">
        <v>0</v>
      </c>
      <c r="O589" s="123">
        <v>0</v>
      </c>
      <c r="P589" s="123">
        <v>0</v>
      </c>
      <c r="Q589" s="123">
        <v>0</v>
      </c>
      <c r="R589" s="123">
        <v>0</v>
      </c>
      <c r="S589" s="123">
        <v>0</v>
      </c>
      <c r="T589" s="123">
        <v>0</v>
      </c>
      <c r="U589" s="123">
        <v>1</v>
      </c>
      <c r="V589" s="123">
        <v>0</v>
      </c>
      <c r="W589" s="123">
        <v>0</v>
      </c>
      <c r="X589" s="123">
        <v>0</v>
      </c>
      <c r="Y589" s="19"/>
      <c r="Z589" s="19"/>
      <c r="AA589" s="19"/>
      <c r="AB589" s="19"/>
      <c r="AC589" s="19"/>
      <c r="AD589" s="19"/>
      <c r="AE589" s="19"/>
      <c r="AF589" s="19"/>
      <c r="AG589" s="19"/>
      <c r="AH589" s="19"/>
      <c r="AI589" s="19"/>
    </row>
    <row r="590" spans="1:35" ht="30" x14ac:dyDescent="0.25">
      <c r="A590" s="119" t="s">
        <v>478</v>
      </c>
      <c r="B590" s="119" t="s">
        <v>477</v>
      </c>
      <c r="C590" s="119" t="s">
        <v>219</v>
      </c>
      <c r="D590" s="120" t="s">
        <v>1575</v>
      </c>
      <c r="E590" s="120" t="s">
        <v>2738</v>
      </c>
      <c r="F590" s="122" t="s">
        <v>2739</v>
      </c>
      <c r="G590" s="123">
        <v>0</v>
      </c>
      <c r="H590" s="123">
        <v>0</v>
      </c>
      <c r="I590" s="123">
        <v>0</v>
      </c>
      <c r="J590" s="123">
        <v>0</v>
      </c>
      <c r="K590" s="123">
        <v>1</v>
      </c>
      <c r="L590" s="123">
        <v>0</v>
      </c>
      <c r="M590" s="123">
        <v>0</v>
      </c>
      <c r="N590" s="123">
        <v>0</v>
      </c>
      <c r="O590" s="123">
        <v>0</v>
      </c>
      <c r="P590" s="123">
        <v>0</v>
      </c>
      <c r="Q590" s="123">
        <v>0</v>
      </c>
      <c r="R590" s="123">
        <v>0</v>
      </c>
      <c r="S590" s="123">
        <v>0</v>
      </c>
      <c r="T590" s="123">
        <v>0</v>
      </c>
      <c r="U590" s="123">
        <v>1</v>
      </c>
      <c r="V590" s="123">
        <v>0</v>
      </c>
      <c r="W590" s="123">
        <v>0</v>
      </c>
      <c r="X590" s="123">
        <v>0</v>
      </c>
      <c r="Y590" s="19"/>
      <c r="Z590" s="19"/>
      <c r="AA590" s="19"/>
      <c r="AB590" s="19"/>
      <c r="AC590" s="19"/>
      <c r="AD590" s="19"/>
      <c r="AE590" s="19"/>
      <c r="AF590" s="19"/>
      <c r="AG590" s="19"/>
      <c r="AH590" s="19"/>
      <c r="AI590" s="19"/>
    </row>
    <row r="591" spans="1:35" ht="30" x14ac:dyDescent="0.25">
      <c r="A591" s="119" t="s">
        <v>478</v>
      </c>
      <c r="B591" s="119" t="s">
        <v>477</v>
      </c>
      <c r="C591" s="119" t="s">
        <v>219</v>
      </c>
      <c r="D591" s="120" t="s">
        <v>1575</v>
      </c>
      <c r="E591" s="120" t="s">
        <v>2740</v>
      </c>
      <c r="F591" s="122" t="s">
        <v>2741</v>
      </c>
      <c r="G591" s="123">
        <v>0</v>
      </c>
      <c r="H591" s="123">
        <v>0</v>
      </c>
      <c r="I591" s="123">
        <v>0</v>
      </c>
      <c r="J591" s="123">
        <v>0</v>
      </c>
      <c r="K591" s="123">
        <v>1</v>
      </c>
      <c r="L591" s="123">
        <v>0</v>
      </c>
      <c r="M591" s="123">
        <v>0</v>
      </c>
      <c r="N591" s="123">
        <v>0</v>
      </c>
      <c r="O591" s="123">
        <v>0</v>
      </c>
      <c r="P591" s="123">
        <v>0</v>
      </c>
      <c r="Q591" s="123">
        <v>0</v>
      </c>
      <c r="R591" s="123">
        <v>0</v>
      </c>
      <c r="S591" s="123">
        <v>0</v>
      </c>
      <c r="T591" s="123">
        <v>0</v>
      </c>
      <c r="U591" s="123">
        <v>3648.6</v>
      </c>
      <c r="V591" s="123">
        <v>3647.6</v>
      </c>
      <c r="W591" s="123">
        <v>3647.6</v>
      </c>
      <c r="X591" s="123">
        <v>3647.6</v>
      </c>
      <c r="Y591" s="19"/>
      <c r="Z591" s="19"/>
      <c r="AA591" s="19"/>
      <c r="AB591" s="19"/>
      <c r="AC591" s="19"/>
      <c r="AD591" s="19"/>
      <c r="AE591" s="19"/>
      <c r="AF591" s="19"/>
      <c r="AG591" s="19"/>
      <c r="AH591" s="19"/>
      <c r="AI591" s="19"/>
    </row>
    <row r="592" spans="1:35" ht="30" x14ac:dyDescent="0.25">
      <c r="A592" s="120" t="s">
        <v>478</v>
      </c>
      <c r="B592" s="120" t="s">
        <v>477</v>
      </c>
      <c r="C592" s="120" t="s">
        <v>219</v>
      </c>
      <c r="D592" s="120" t="s">
        <v>1575</v>
      </c>
      <c r="E592" s="120" t="s">
        <v>2742</v>
      </c>
      <c r="F592" s="122" t="s">
        <v>2390</v>
      </c>
      <c r="G592" s="123">
        <v>0</v>
      </c>
      <c r="H592" s="123">
        <v>0</v>
      </c>
      <c r="I592" s="123">
        <v>0</v>
      </c>
      <c r="J592" s="123">
        <v>0</v>
      </c>
      <c r="K592" s="123">
        <v>1</v>
      </c>
      <c r="L592" s="123">
        <v>0</v>
      </c>
      <c r="M592" s="123">
        <v>0</v>
      </c>
      <c r="N592" s="123">
        <v>0</v>
      </c>
      <c r="O592" s="123">
        <v>0</v>
      </c>
      <c r="P592" s="123">
        <v>0</v>
      </c>
      <c r="Q592" s="123">
        <v>0</v>
      </c>
      <c r="R592" s="123">
        <v>0</v>
      </c>
      <c r="S592" s="123">
        <v>0</v>
      </c>
      <c r="T592" s="123">
        <v>0</v>
      </c>
      <c r="U592" s="123">
        <v>5112.0200000000004</v>
      </c>
      <c r="V592" s="123">
        <v>5111.0200000000004</v>
      </c>
      <c r="W592" s="123">
        <v>5111.0200000000004</v>
      </c>
      <c r="X592" s="123">
        <v>5111.0200000000004</v>
      </c>
      <c r="Y592" s="19"/>
      <c r="Z592" s="19"/>
      <c r="AA592" s="19"/>
      <c r="AB592" s="19"/>
      <c r="AC592" s="19"/>
      <c r="AD592" s="19"/>
      <c r="AE592" s="19"/>
      <c r="AF592" s="19"/>
      <c r="AG592" s="19"/>
      <c r="AH592" s="19"/>
      <c r="AI592" s="19"/>
    </row>
    <row r="593" spans="1:35" x14ac:dyDescent="0.25">
      <c r="A593" s="120" t="s">
        <v>478</v>
      </c>
      <c r="B593" s="120" t="s">
        <v>477</v>
      </c>
      <c r="C593" s="120" t="s">
        <v>219</v>
      </c>
      <c r="D593" s="120" t="s">
        <v>1575</v>
      </c>
      <c r="E593" s="120" t="s">
        <v>2743</v>
      </c>
      <c r="F593" s="122" t="s">
        <v>2392</v>
      </c>
      <c r="G593" s="123">
        <v>0</v>
      </c>
      <c r="H593" s="123">
        <v>0</v>
      </c>
      <c r="I593" s="123">
        <v>0</v>
      </c>
      <c r="J593" s="123">
        <v>0</v>
      </c>
      <c r="K593" s="123">
        <v>1</v>
      </c>
      <c r="L593" s="123">
        <v>0</v>
      </c>
      <c r="M593" s="123">
        <v>0</v>
      </c>
      <c r="N593" s="123">
        <v>0</v>
      </c>
      <c r="O593" s="123">
        <v>0</v>
      </c>
      <c r="P593" s="123">
        <v>0</v>
      </c>
      <c r="Q593" s="123">
        <v>0</v>
      </c>
      <c r="R593" s="123">
        <v>0</v>
      </c>
      <c r="S593" s="123">
        <v>0</v>
      </c>
      <c r="T593" s="123">
        <v>0</v>
      </c>
      <c r="U593" s="123">
        <v>10672.91</v>
      </c>
      <c r="V593" s="123">
        <v>10671.91</v>
      </c>
      <c r="W593" s="123">
        <v>10671.91</v>
      </c>
      <c r="X593" s="123">
        <v>10671.91</v>
      </c>
      <c r="Y593" s="19"/>
      <c r="Z593" s="19"/>
      <c r="AA593" s="19"/>
      <c r="AB593" s="19"/>
      <c r="AC593" s="19"/>
      <c r="AD593" s="19"/>
      <c r="AE593" s="19"/>
      <c r="AF593" s="19"/>
      <c r="AG593" s="19"/>
      <c r="AH593" s="19"/>
      <c r="AI593" s="19"/>
    </row>
    <row r="594" spans="1:35" ht="30" x14ac:dyDescent="0.25">
      <c r="A594" s="120" t="s">
        <v>478</v>
      </c>
      <c r="B594" s="120" t="s">
        <v>477</v>
      </c>
      <c r="C594" s="120" t="s">
        <v>219</v>
      </c>
      <c r="D594" s="120" t="s">
        <v>1575</v>
      </c>
      <c r="E594" s="120" t="s">
        <v>2744</v>
      </c>
      <c r="F594" s="122" t="s">
        <v>2745</v>
      </c>
      <c r="G594" s="123">
        <v>0</v>
      </c>
      <c r="H594" s="123">
        <v>0</v>
      </c>
      <c r="I594" s="123">
        <v>0</v>
      </c>
      <c r="J594" s="123">
        <v>0</v>
      </c>
      <c r="K594" s="123">
        <v>100000</v>
      </c>
      <c r="L594" s="123">
        <v>46681.41</v>
      </c>
      <c r="M594" s="123">
        <v>0</v>
      </c>
      <c r="N594" s="123">
        <v>0</v>
      </c>
      <c r="O594" s="123">
        <v>0</v>
      </c>
      <c r="P594" s="123">
        <v>0</v>
      </c>
      <c r="Q594" s="123">
        <v>0</v>
      </c>
      <c r="R594" s="123">
        <v>0</v>
      </c>
      <c r="S594" s="123">
        <v>0</v>
      </c>
      <c r="T594" s="123">
        <v>0</v>
      </c>
      <c r="U594" s="123">
        <v>100000</v>
      </c>
      <c r="V594" s="123">
        <v>46681.41</v>
      </c>
      <c r="W594" s="123">
        <v>0</v>
      </c>
      <c r="X594" s="123">
        <v>0</v>
      </c>
      <c r="Y594" s="19"/>
      <c r="Z594" s="19"/>
      <c r="AA594" s="19"/>
      <c r="AB594" s="19"/>
      <c r="AC594" s="19"/>
      <c r="AD594" s="19"/>
      <c r="AE594" s="19"/>
      <c r="AF594" s="19"/>
      <c r="AG594" s="19"/>
      <c r="AH594" s="19"/>
      <c r="AI594" s="19"/>
    </row>
    <row r="595" spans="1:35" ht="30" x14ac:dyDescent="0.25">
      <c r="A595" s="120" t="s">
        <v>478</v>
      </c>
      <c r="B595" s="120" t="s">
        <v>477</v>
      </c>
      <c r="C595" s="120" t="s">
        <v>219</v>
      </c>
      <c r="D595" s="120" t="s">
        <v>1575</v>
      </c>
      <c r="E595" s="120" t="s">
        <v>2746</v>
      </c>
      <c r="F595" s="122" t="s">
        <v>2394</v>
      </c>
      <c r="G595" s="123">
        <v>0</v>
      </c>
      <c r="H595" s="123">
        <v>0</v>
      </c>
      <c r="I595" s="123">
        <v>0</v>
      </c>
      <c r="J595" s="123">
        <v>0</v>
      </c>
      <c r="K595" s="123">
        <v>30000</v>
      </c>
      <c r="L595" s="123">
        <v>883.3</v>
      </c>
      <c r="M595" s="123">
        <v>883.3</v>
      </c>
      <c r="N595" s="123">
        <v>883.3</v>
      </c>
      <c r="O595" s="123">
        <v>0</v>
      </c>
      <c r="P595" s="123">
        <v>0</v>
      </c>
      <c r="Q595" s="123">
        <v>0</v>
      </c>
      <c r="R595" s="123">
        <v>0</v>
      </c>
      <c r="S595" s="123">
        <v>0</v>
      </c>
      <c r="T595" s="123">
        <v>0</v>
      </c>
      <c r="U595" s="123">
        <v>37465.699999999997</v>
      </c>
      <c r="V595" s="123">
        <v>8349</v>
      </c>
      <c r="W595" s="123">
        <v>8349</v>
      </c>
      <c r="X595" s="123">
        <v>8349</v>
      </c>
      <c r="Y595" s="19"/>
      <c r="Z595" s="19"/>
      <c r="AA595" s="19"/>
      <c r="AB595" s="19"/>
      <c r="AC595" s="19"/>
      <c r="AD595" s="19"/>
      <c r="AE595" s="19"/>
      <c r="AF595" s="19"/>
      <c r="AG595" s="19"/>
      <c r="AH595" s="19"/>
      <c r="AI595" s="19"/>
    </row>
    <row r="596" spans="1:35" ht="30" x14ac:dyDescent="0.25">
      <c r="A596" s="119" t="s">
        <v>478</v>
      </c>
      <c r="B596" s="119" t="s">
        <v>477</v>
      </c>
      <c r="C596" s="119" t="s">
        <v>219</v>
      </c>
      <c r="D596" s="120" t="s">
        <v>1575</v>
      </c>
      <c r="E596" s="120" t="s">
        <v>2747</v>
      </c>
      <c r="F596" s="122" t="s">
        <v>2396</v>
      </c>
      <c r="G596" s="123">
        <v>0</v>
      </c>
      <c r="H596" s="123">
        <v>0</v>
      </c>
      <c r="I596" s="123">
        <v>0</v>
      </c>
      <c r="J596" s="123">
        <v>0</v>
      </c>
      <c r="K596" s="123">
        <v>46253.78</v>
      </c>
      <c r="L596" s="123">
        <v>15520</v>
      </c>
      <c r="M596" s="123">
        <v>15520</v>
      </c>
      <c r="N596" s="123">
        <v>15520</v>
      </c>
      <c r="O596" s="123">
        <v>0</v>
      </c>
      <c r="P596" s="123">
        <v>0</v>
      </c>
      <c r="Q596" s="123">
        <v>0</v>
      </c>
      <c r="R596" s="123">
        <v>0</v>
      </c>
      <c r="S596" s="123">
        <v>0</v>
      </c>
      <c r="T596" s="123">
        <v>0</v>
      </c>
      <c r="U596" s="123">
        <v>61867.78</v>
      </c>
      <c r="V596" s="123">
        <v>31134</v>
      </c>
      <c r="W596" s="123">
        <v>31134</v>
      </c>
      <c r="X596" s="123">
        <v>31134</v>
      </c>
      <c r="Y596" s="19"/>
      <c r="Z596" s="19"/>
      <c r="AA596" s="19"/>
      <c r="AB596" s="19"/>
      <c r="AC596" s="19"/>
      <c r="AD596" s="19"/>
      <c r="AE596" s="19"/>
      <c r="AF596" s="19"/>
      <c r="AG596" s="19"/>
      <c r="AH596" s="19"/>
      <c r="AI596" s="19"/>
    </row>
    <row r="597" spans="1:35" ht="30" x14ac:dyDescent="0.25">
      <c r="A597" s="119" t="s">
        <v>478</v>
      </c>
      <c r="B597" s="119" t="s">
        <v>477</v>
      </c>
      <c r="C597" s="119" t="s">
        <v>219</v>
      </c>
      <c r="D597" s="120" t="s">
        <v>1575</v>
      </c>
      <c r="E597" s="120" t="s">
        <v>2748</v>
      </c>
      <c r="F597" s="122" t="s">
        <v>2749</v>
      </c>
      <c r="G597" s="123">
        <v>0</v>
      </c>
      <c r="H597" s="123">
        <v>0</v>
      </c>
      <c r="I597" s="123">
        <v>0</v>
      </c>
      <c r="J597" s="123">
        <v>0</v>
      </c>
      <c r="K597" s="123">
        <v>155000</v>
      </c>
      <c r="L597" s="123">
        <v>98923.7</v>
      </c>
      <c r="M597" s="123">
        <v>98923.7</v>
      </c>
      <c r="N597" s="123">
        <v>98923.7</v>
      </c>
      <c r="O597" s="123">
        <v>0</v>
      </c>
      <c r="P597" s="123">
        <v>0</v>
      </c>
      <c r="Q597" s="123">
        <v>0</v>
      </c>
      <c r="R597" s="123">
        <v>0</v>
      </c>
      <c r="S597" s="123">
        <v>0</v>
      </c>
      <c r="T597" s="123">
        <v>0</v>
      </c>
      <c r="U597" s="123">
        <v>155000</v>
      </c>
      <c r="V597" s="123">
        <v>98923.7</v>
      </c>
      <c r="W597" s="123">
        <v>98923.7</v>
      </c>
      <c r="X597" s="123">
        <v>98923.7</v>
      </c>
      <c r="Y597" s="19"/>
      <c r="Z597" s="19"/>
      <c r="AA597" s="19"/>
      <c r="AB597" s="19"/>
      <c r="AC597" s="19"/>
      <c r="AD597" s="19"/>
      <c r="AE597" s="19"/>
      <c r="AF597" s="19"/>
      <c r="AG597" s="19"/>
      <c r="AH597" s="19"/>
      <c r="AI597" s="19"/>
    </row>
    <row r="598" spans="1:35" x14ac:dyDescent="0.25">
      <c r="A598" s="119" t="s">
        <v>478</v>
      </c>
      <c r="B598" s="119" t="s">
        <v>477</v>
      </c>
      <c r="C598" s="119" t="s">
        <v>219</v>
      </c>
      <c r="D598" s="120" t="s">
        <v>1575</v>
      </c>
      <c r="E598" s="120" t="s">
        <v>2750</v>
      </c>
      <c r="F598" s="122" t="s">
        <v>2751</v>
      </c>
      <c r="G598" s="123">
        <v>0</v>
      </c>
      <c r="H598" s="123">
        <v>0</v>
      </c>
      <c r="I598" s="123">
        <v>0</v>
      </c>
      <c r="J598" s="123">
        <v>0</v>
      </c>
      <c r="K598" s="123">
        <v>7000</v>
      </c>
      <c r="L598" s="123">
        <v>0</v>
      </c>
      <c r="M598" s="123">
        <v>0</v>
      </c>
      <c r="N598" s="123">
        <v>0</v>
      </c>
      <c r="O598" s="123">
        <v>0</v>
      </c>
      <c r="P598" s="123">
        <v>0</v>
      </c>
      <c r="Q598" s="123">
        <v>0</v>
      </c>
      <c r="R598" s="123">
        <v>0</v>
      </c>
      <c r="S598" s="123">
        <v>0</v>
      </c>
      <c r="T598" s="123">
        <v>0</v>
      </c>
      <c r="U598" s="123">
        <v>7000</v>
      </c>
      <c r="V598" s="123">
        <v>0</v>
      </c>
      <c r="W598" s="123">
        <v>0</v>
      </c>
      <c r="X598" s="123">
        <v>0</v>
      </c>
      <c r="Y598" s="19"/>
      <c r="Z598" s="19"/>
      <c r="AA598" s="19"/>
      <c r="AB598" s="19"/>
      <c r="AC598" s="19"/>
      <c r="AD598" s="19"/>
      <c r="AE598" s="19"/>
      <c r="AF598" s="19"/>
      <c r="AG598" s="19"/>
      <c r="AH598" s="19"/>
      <c r="AI598" s="19"/>
    </row>
    <row r="599" spans="1:35" x14ac:dyDescent="0.25">
      <c r="A599" s="119" t="s">
        <v>478</v>
      </c>
      <c r="B599" s="119" t="s">
        <v>477</v>
      </c>
      <c r="C599" s="119" t="s">
        <v>219</v>
      </c>
      <c r="D599" s="120" t="s">
        <v>1575</v>
      </c>
      <c r="E599" s="120" t="s">
        <v>2752</v>
      </c>
      <c r="F599" s="122" t="s">
        <v>2398</v>
      </c>
      <c r="G599" s="123">
        <v>0</v>
      </c>
      <c r="H599" s="123">
        <v>0</v>
      </c>
      <c r="I599" s="123">
        <v>0</v>
      </c>
      <c r="J599" s="123">
        <v>0</v>
      </c>
      <c r="K599" s="123">
        <v>221066.52</v>
      </c>
      <c r="L599" s="123">
        <v>221066.52</v>
      </c>
      <c r="M599" s="123">
        <v>221066.52</v>
      </c>
      <c r="N599" s="123">
        <v>221066.52</v>
      </c>
      <c r="O599" s="123">
        <v>0</v>
      </c>
      <c r="P599" s="123">
        <v>0</v>
      </c>
      <c r="Q599" s="123">
        <v>0</v>
      </c>
      <c r="R599" s="123">
        <v>0</v>
      </c>
      <c r="S599" s="123">
        <v>0</v>
      </c>
      <c r="T599" s="123">
        <v>0</v>
      </c>
      <c r="U599" s="123">
        <v>438666.52</v>
      </c>
      <c r="V599" s="123">
        <v>438666.52</v>
      </c>
      <c r="W599" s="123">
        <v>438666.52</v>
      </c>
      <c r="X599" s="123">
        <v>438666.52</v>
      </c>
      <c r="Y599" s="19"/>
      <c r="Z599" s="19"/>
      <c r="AA599" s="19"/>
      <c r="AB599" s="19"/>
      <c r="AC599" s="19"/>
      <c r="AD599" s="19"/>
      <c r="AE599" s="19"/>
      <c r="AF599" s="19"/>
      <c r="AG599" s="19"/>
      <c r="AH599" s="19"/>
      <c r="AI599" s="19"/>
    </row>
    <row r="600" spans="1:35" ht="30" x14ac:dyDescent="0.25">
      <c r="A600" s="119" t="s">
        <v>478</v>
      </c>
      <c r="B600" s="119" t="s">
        <v>477</v>
      </c>
      <c r="C600" s="119" t="s">
        <v>219</v>
      </c>
      <c r="D600" s="120" t="s">
        <v>1577</v>
      </c>
      <c r="E600" s="120" t="s">
        <v>2735</v>
      </c>
      <c r="F600" s="122" t="s">
        <v>2382</v>
      </c>
      <c r="G600" s="123">
        <v>0</v>
      </c>
      <c r="H600" s="123">
        <v>0</v>
      </c>
      <c r="I600" s="123">
        <v>0</v>
      </c>
      <c r="J600" s="123">
        <v>0</v>
      </c>
      <c r="K600" s="123">
        <v>1</v>
      </c>
      <c r="L600" s="123">
        <v>0</v>
      </c>
      <c r="M600" s="123">
        <v>0</v>
      </c>
      <c r="N600" s="123">
        <v>0</v>
      </c>
      <c r="O600" s="123">
        <v>0</v>
      </c>
      <c r="P600" s="123">
        <v>0</v>
      </c>
      <c r="Q600" s="123">
        <v>0</v>
      </c>
      <c r="R600" s="123">
        <v>0</v>
      </c>
      <c r="S600" s="123">
        <v>0</v>
      </c>
      <c r="T600" s="123">
        <v>0</v>
      </c>
      <c r="U600" s="123">
        <v>39045.46</v>
      </c>
      <c r="V600" s="123">
        <v>39044.46</v>
      </c>
      <c r="W600" s="123">
        <v>39044.46</v>
      </c>
      <c r="X600" s="123">
        <v>39044.46</v>
      </c>
      <c r="Y600" s="19"/>
      <c r="Z600" s="19"/>
      <c r="AA600" s="19"/>
      <c r="AB600" s="19"/>
      <c r="AC600" s="19"/>
      <c r="AD600" s="19"/>
      <c r="AE600" s="19"/>
      <c r="AF600" s="19"/>
      <c r="AG600" s="19"/>
      <c r="AH600" s="19"/>
      <c r="AI600" s="19"/>
    </row>
    <row r="601" spans="1:35" ht="45" x14ac:dyDescent="0.25">
      <c r="A601" s="119" t="s">
        <v>478</v>
      </c>
      <c r="B601" s="119" t="s">
        <v>477</v>
      </c>
      <c r="C601" s="119" t="s">
        <v>219</v>
      </c>
      <c r="D601" s="120" t="s">
        <v>1577</v>
      </c>
      <c r="E601" s="120" t="s">
        <v>2736</v>
      </c>
      <c r="F601" s="122" t="s">
        <v>2384</v>
      </c>
      <c r="G601" s="123">
        <v>0</v>
      </c>
      <c r="H601" s="123">
        <v>0</v>
      </c>
      <c r="I601" s="123">
        <v>0</v>
      </c>
      <c r="J601" s="123">
        <v>0</v>
      </c>
      <c r="K601" s="123">
        <v>1</v>
      </c>
      <c r="L601" s="123">
        <v>0</v>
      </c>
      <c r="M601" s="123">
        <v>0</v>
      </c>
      <c r="N601" s="123">
        <v>0</v>
      </c>
      <c r="O601" s="123">
        <v>0</v>
      </c>
      <c r="P601" s="123">
        <v>0</v>
      </c>
      <c r="Q601" s="123">
        <v>0</v>
      </c>
      <c r="R601" s="123">
        <v>0</v>
      </c>
      <c r="S601" s="123">
        <v>0</v>
      </c>
      <c r="T601" s="123">
        <v>0</v>
      </c>
      <c r="U601" s="123">
        <v>1</v>
      </c>
      <c r="V601" s="123">
        <v>0</v>
      </c>
      <c r="W601" s="123">
        <v>0</v>
      </c>
      <c r="X601" s="123">
        <v>0</v>
      </c>
      <c r="Y601" s="19"/>
      <c r="Z601" s="19"/>
      <c r="AA601" s="19"/>
      <c r="AB601" s="19"/>
      <c r="AC601" s="19"/>
      <c r="AD601" s="19"/>
      <c r="AE601" s="19"/>
      <c r="AF601" s="19"/>
      <c r="AG601" s="19"/>
      <c r="AH601" s="19"/>
      <c r="AI601" s="19"/>
    </row>
    <row r="602" spans="1:35" ht="30" x14ac:dyDescent="0.25">
      <c r="A602" s="119" t="s">
        <v>478</v>
      </c>
      <c r="B602" s="119" t="s">
        <v>477</v>
      </c>
      <c r="C602" s="119" t="s">
        <v>219</v>
      </c>
      <c r="D602" s="120" t="s">
        <v>1577</v>
      </c>
      <c r="E602" s="120" t="s">
        <v>2737</v>
      </c>
      <c r="F602" s="122" t="s">
        <v>2386</v>
      </c>
      <c r="G602" s="123">
        <v>0</v>
      </c>
      <c r="H602" s="123">
        <v>0</v>
      </c>
      <c r="I602" s="123">
        <v>0</v>
      </c>
      <c r="J602" s="123">
        <v>0</v>
      </c>
      <c r="K602" s="123">
        <v>1</v>
      </c>
      <c r="L602" s="123">
        <v>0</v>
      </c>
      <c r="M602" s="123">
        <v>0</v>
      </c>
      <c r="N602" s="123">
        <v>0</v>
      </c>
      <c r="O602" s="123">
        <v>0</v>
      </c>
      <c r="P602" s="123">
        <v>0</v>
      </c>
      <c r="Q602" s="123">
        <v>0</v>
      </c>
      <c r="R602" s="123">
        <v>0</v>
      </c>
      <c r="S602" s="123">
        <v>0</v>
      </c>
      <c r="T602" s="123">
        <v>0</v>
      </c>
      <c r="U602" s="123">
        <v>30096.42</v>
      </c>
      <c r="V602" s="123">
        <v>30095.42</v>
      </c>
      <c r="W602" s="123">
        <v>30095.42</v>
      </c>
      <c r="X602" s="123">
        <v>30095.42</v>
      </c>
      <c r="Y602" s="19"/>
      <c r="Z602" s="19"/>
      <c r="AA602" s="19"/>
      <c r="AB602" s="19"/>
      <c r="AC602" s="19"/>
      <c r="AD602" s="19"/>
      <c r="AE602" s="19"/>
      <c r="AF602" s="19"/>
      <c r="AG602" s="19"/>
      <c r="AH602" s="19"/>
      <c r="AI602" s="19"/>
    </row>
    <row r="603" spans="1:35" ht="30" x14ac:dyDescent="0.25">
      <c r="A603" s="119" t="s">
        <v>478</v>
      </c>
      <c r="B603" s="119" t="s">
        <v>477</v>
      </c>
      <c r="C603" s="119" t="s">
        <v>219</v>
      </c>
      <c r="D603" s="120" t="s">
        <v>1577</v>
      </c>
      <c r="E603" s="120" t="s">
        <v>2738</v>
      </c>
      <c r="F603" s="122" t="s">
        <v>2739</v>
      </c>
      <c r="G603" s="123">
        <v>0</v>
      </c>
      <c r="H603" s="123">
        <v>0</v>
      </c>
      <c r="I603" s="123">
        <v>0</v>
      </c>
      <c r="J603" s="123">
        <v>0</v>
      </c>
      <c r="K603" s="123">
        <v>1</v>
      </c>
      <c r="L603" s="123">
        <v>0</v>
      </c>
      <c r="M603" s="123">
        <v>0</v>
      </c>
      <c r="N603" s="123">
        <v>0</v>
      </c>
      <c r="O603" s="123">
        <v>0</v>
      </c>
      <c r="P603" s="123">
        <v>0</v>
      </c>
      <c r="Q603" s="123">
        <v>0</v>
      </c>
      <c r="R603" s="123">
        <v>0</v>
      </c>
      <c r="S603" s="123">
        <v>0</v>
      </c>
      <c r="T603" s="123">
        <v>0</v>
      </c>
      <c r="U603" s="123">
        <v>1</v>
      </c>
      <c r="V603" s="123">
        <v>0</v>
      </c>
      <c r="W603" s="123">
        <v>0</v>
      </c>
      <c r="X603" s="123">
        <v>0</v>
      </c>
      <c r="Y603" s="19"/>
      <c r="Z603" s="19"/>
      <c r="AA603" s="19"/>
      <c r="AB603" s="19"/>
      <c r="AC603" s="19"/>
      <c r="AD603" s="19"/>
      <c r="AE603" s="19"/>
      <c r="AF603" s="19"/>
      <c r="AG603" s="19"/>
      <c r="AH603" s="19"/>
      <c r="AI603" s="19"/>
    </row>
    <row r="604" spans="1:35" ht="30" x14ac:dyDescent="0.25">
      <c r="A604" s="119" t="s">
        <v>478</v>
      </c>
      <c r="B604" s="119" t="s">
        <v>477</v>
      </c>
      <c r="C604" s="119" t="s">
        <v>219</v>
      </c>
      <c r="D604" s="120" t="s">
        <v>1577</v>
      </c>
      <c r="E604" s="120" t="s">
        <v>2740</v>
      </c>
      <c r="F604" s="122" t="s">
        <v>2741</v>
      </c>
      <c r="G604" s="123">
        <v>0</v>
      </c>
      <c r="H604" s="123">
        <v>0</v>
      </c>
      <c r="I604" s="123">
        <v>0</v>
      </c>
      <c r="J604" s="123">
        <v>0</v>
      </c>
      <c r="K604" s="123">
        <v>1</v>
      </c>
      <c r="L604" s="123">
        <v>0</v>
      </c>
      <c r="M604" s="123">
        <v>0</v>
      </c>
      <c r="N604" s="123">
        <v>0</v>
      </c>
      <c r="O604" s="123">
        <v>0</v>
      </c>
      <c r="P604" s="123">
        <v>0</v>
      </c>
      <c r="Q604" s="123">
        <v>0</v>
      </c>
      <c r="R604" s="123">
        <v>0</v>
      </c>
      <c r="S604" s="123">
        <v>0</v>
      </c>
      <c r="T604" s="123">
        <v>0</v>
      </c>
      <c r="U604" s="123">
        <v>1752.08</v>
      </c>
      <c r="V604" s="123">
        <v>1751.08</v>
      </c>
      <c r="W604" s="123">
        <v>1751.08</v>
      </c>
      <c r="X604" s="123">
        <v>1751.08</v>
      </c>
      <c r="Y604" s="19"/>
      <c r="Z604" s="19"/>
      <c r="AA604" s="19"/>
      <c r="AB604" s="19"/>
      <c r="AC604" s="19"/>
      <c r="AD604" s="19"/>
      <c r="AE604" s="19"/>
      <c r="AF604" s="19"/>
      <c r="AG604" s="19"/>
      <c r="AH604" s="19"/>
      <c r="AI604" s="19"/>
    </row>
    <row r="605" spans="1:35" ht="30" x14ac:dyDescent="0.25">
      <c r="A605" s="119" t="s">
        <v>478</v>
      </c>
      <c r="B605" s="119" t="s">
        <v>477</v>
      </c>
      <c r="C605" s="119" t="s">
        <v>219</v>
      </c>
      <c r="D605" s="120" t="s">
        <v>1577</v>
      </c>
      <c r="E605" s="120" t="s">
        <v>2742</v>
      </c>
      <c r="F605" s="122" t="s">
        <v>2390</v>
      </c>
      <c r="G605" s="123">
        <v>0</v>
      </c>
      <c r="H605" s="123">
        <v>0</v>
      </c>
      <c r="I605" s="123">
        <v>0</v>
      </c>
      <c r="J605" s="123">
        <v>0</v>
      </c>
      <c r="K605" s="123">
        <v>1</v>
      </c>
      <c r="L605" s="123">
        <v>0</v>
      </c>
      <c r="M605" s="123">
        <v>0</v>
      </c>
      <c r="N605" s="123">
        <v>0</v>
      </c>
      <c r="O605" s="123">
        <v>0</v>
      </c>
      <c r="P605" s="123">
        <v>0</v>
      </c>
      <c r="Q605" s="123">
        <v>0</v>
      </c>
      <c r="R605" s="123">
        <v>0</v>
      </c>
      <c r="S605" s="123">
        <v>0</v>
      </c>
      <c r="T605" s="123">
        <v>0</v>
      </c>
      <c r="U605" s="123">
        <v>11219.33</v>
      </c>
      <c r="V605" s="123">
        <v>11218.33</v>
      </c>
      <c r="W605" s="123">
        <v>11218.33</v>
      </c>
      <c r="X605" s="123">
        <v>11218.33</v>
      </c>
      <c r="Y605" s="19"/>
      <c r="Z605" s="19"/>
      <c r="AA605" s="19"/>
      <c r="AB605" s="19"/>
      <c r="AC605" s="19"/>
      <c r="AD605" s="19"/>
      <c r="AE605" s="19"/>
      <c r="AF605" s="19"/>
      <c r="AG605" s="19"/>
      <c r="AH605" s="19"/>
      <c r="AI605" s="19"/>
    </row>
    <row r="606" spans="1:35" x14ac:dyDescent="0.25">
      <c r="A606" s="120" t="s">
        <v>478</v>
      </c>
      <c r="B606" s="120" t="s">
        <v>477</v>
      </c>
      <c r="C606" s="120" t="s">
        <v>219</v>
      </c>
      <c r="D606" s="120" t="s">
        <v>1577</v>
      </c>
      <c r="E606" s="120" t="s">
        <v>2743</v>
      </c>
      <c r="F606" s="122" t="s">
        <v>2392</v>
      </c>
      <c r="G606" s="123">
        <v>0</v>
      </c>
      <c r="H606" s="123">
        <v>0</v>
      </c>
      <c r="I606" s="123">
        <v>0</v>
      </c>
      <c r="J606" s="123">
        <v>0</v>
      </c>
      <c r="K606" s="123">
        <v>1</v>
      </c>
      <c r="L606" s="123">
        <v>0</v>
      </c>
      <c r="M606" s="123">
        <v>0</v>
      </c>
      <c r="N606" s="123">
        <v>0</v>
      </c>
      <c r="O606" s="123">
        <v>0</v>
      </c>
      <c r="P606" s="123">
        <v>0</v>
      </c>
      <c r="Q606" s="123">
        <v>0</v>
      </c>
      <c r="R606" s="123">
        <v>0</v>
      </c>
      <c r="S606" s="123">
        <v>0</v>
      </c>
      <c r="T606" s="123">
        <v>0</v>
      </c>
      <c r="U606" s="123">
        <v>10317.700000000001</v>
      </c>
      <c r="V606" s="123">
        <v>10316.700000000001</v>
      </c>
      <c r="W606" s="123">
        <v>10316.700000000001</v>
      </c>
      <c r="X606" s="123">
        <v>10316.700000000001</v>
      </c>
      <c r="Y606" s="19"/>
      <c r="Z606" s="19"/>
      <c r="AA606" s="19"/>
      <c r="AB606" s="19"/>
      <c r="AC606" s="19"/>
      <c r="AD606" s="19"/>
      <c r="AE606" s="19"/>
      <c r="AF606" s="19"/>
      <c r="AG606" s="19"/>
      <c r="AH606" s="19"/>
      <c r="AI606" s="19"/>
    </row>
    <row r="607" spans="1:35" ht="30" x14ac:dyDescent="0.25">
      <c r="A607" s="119" t="s">
        <v>478</v>
      </c>
      <c r="B607" s="119" t="s">
        <v>477</v>
      </c>
      <c r="C607" s="119" t="s">
        <v>219</v>
      </c>
      <c r="D607" s="120" t="s">
        <v>1577</v>
      </c>
      <c r="E607" s="120" t="s">
        <v>2744</v>
      </c>
      <c r="F607" s="122" t="s">
        <v>2745</v>
      </c>
      <c r="G607" s="123">
        <v>0</v>
      </c>
      <c r="H607" s="123">
        <v>0</v>
      </c>
      <c r="I607" s="123">
        <v>0</v>
      </c>
      <c r="J607" s="123">
        <v>0</v>
      </c>
      <c r="K607" s="123">
        <v>240000</v>
      </c>
      <c r="L607" s="123">
        <v>232000</v>
      </c>
      <c r="M607" s="123">
        <v>0</v>
      </c>
      <c r="N607" s="123">
        <v>0</v>
      </c>
      <c r="O607" s="123">
        <v>0</v>
      </c>
      <c r="P607" s="123">
        <v>0</v>
      </c>
      <c r="Q607" s="123">
        <v>0</v>
      </c>
      <c r="R607" s="123">
        <v>0</v>
      </c>
      <c r="S607" s="123">
        <v>0</v>
      </c>
      <c r="T607" s="123">
        <v>0</v>
      </c>
      <c r="U607" s="123">
        <v>240000</v>
      </c>
      <c r="V607" s="123">
        <v>232000</v>
      </c>
      <c r="W607" s="123">
        <v>0</v>
      </c>
      <c r="X607" s="123">
        <v>0</v>
      </c>
      <c r="Y607" s="19"/>
      <c r="Z607" s="19"/>
      <c r="AA607" s="19"/>
      <c r="AB607" s="19"/>
      <c r="AC607" s="19"/>
      <c r="AD607" s="19"/>
      <c r="AE607" s="19"/>
      <c r="AF607" s="19"/>
      <c r="AG607" s="19"/>
      <c r="AH607" s="19"/>
      <c r="AI607" s="19"/>
    </row>
    <row r="608" spans="1:35" ht="30" x14ac:dyDescent="0.25">
      <c r="A608" s="119" t="s">
        <v>478</v>
      </c>
      <c r="B608" s="119" t="s">
        <v>477</v>
      </c>
      <c r="C608" s="119" t="s">
        <v>219</v>
      </c>
      <c r="D608" s="120" t="s">
        <v>1577</v>
      </c>
      <c r="E608" s="120" t="s">
        <v>2746</v>
      </c>
      <c r="F608" s="122" t="s">
        <v>2394</v>
      </c>
      <c r="G608" s="123">
        <v>0</v>
      </c>
      <c r="H608" s="123">
        <v>0</v>
      </c>
      <c r="I608" s="123">
        <v>0</v>
      </c>
      <c r="J608" s="123">
        <v>0</v>
      </c>
      <c r="K608" s="123">
        <v>13089</v>
      </c>
      <c r="L608" s="123">
        <v>883.3</v>
      </c>
      <c r="M608" s="123">
        <v>883.3</v>
      </c>
      <c r="N608" s="123">
        <v>883.3</v>
      </c>
      <c r="O608" s="123">
        <v>0</v>
      </c>
      <c r="P608" s="123">
        <v>0</v>
      </c>
      <c r="Q608" s="123">
        <v>0</v>
      </c>
      <c r="R608" s="123">
        <v>0</v>
      </c>
      <c r="S608" s="123">
        <v>0</v>
      </c>
      <c r="T608" s="123">
        <v>0</v>
      </c>
      <c r="U608" s="123">
        <v>19591.7</v>
      </c>
      <c r="V608" s="123">
        <v>7386</v>
      </c>
      <c r="W608" s="123">
        <v>7386</v>
      </c>
      <c r="X608" s="123">
        <v>7386</v>
      </c>
      <c r="Y608" s="19"/>
      <c r="Z608" s="19"/>
      <c r="AA608" s="19"/>
      <c r="AB608" s="19"/>
      <c r="AC608" s="19"/>
      <c r="AD608" s="19"/>
      <c r="AE608" s="19"/>
      <c r="AF608" s="19"/>
      <c r="AG608" s="19"/>
      <c r="AH608" s="19"/>
      <c r="AI608" s="19"/>
    </row>
    <row r="609" spans="1:35" ht="30" x14ac:dyDescent="0.25">
      <c r="A609" s="119" t="s">
        <v>478</v>
      </c>
      <c r="B609" s="119" t="s">
        <v>477</v>
      </c>
      <c r="C609" s="119" t="s">
        <v>219</v>
      </c>
      <c r="D609" s="120" t="s">
        <v>1577</v>
      </c>
      <c r="E609" s="120" t="s">
        <v>2747</v>
      </c>
      <c r="F609" s="122" t="s">
        <v>2396</v>
      </c>
      <c r="G609" s="123">
        <v>0</v>
      </c>
      <c r="H609" s="123">
        <v>0</v>
      </c>
      <c r="I609" s="123">
        <v>0</v>
      </c>
      <c r="J609" s="123">
        <v>0</v>
      </c>
      <c r="K609" s="123">
        <v>10000</v>
      </c>
      <c r="L609" s="123">
        <v>0</v>
      </c>
      <c r="M609" s="123">
        <v>0</v>
      </c>
      <c r="N609" s="123">
        <v>0</v>
      </c>
      <c r="O609" s="123">
        <v>0</v>
      </c>
      <c r="P609" s="123">
        <v>0</v>
      </c>
      <c r="Q609" s="123">
        <v>0</v>
      </c>
      <c r="R609" s="123">
        <v>0</v>
      </c>
      <c r="S609" s="123">
        <v>0</v>
      </c>
      <c r="T609" s="123">
        <v>0</v>
      </c>
      <c r="U609" s="123">
        <v>25023.05</v>
      </c>
      <c r="V609" s="123">
        <v>15023.05</v>
      </c>
      <c r="W609" s="123">
        <v>15023.05</v>
      </c>
      <c r="X609" s="123">
        <v>15023.05</v>
      </c>
      <c r="Y609" s="19"/>
      <c r="Z609" s="19"/>
      <c r="AA609" s="19"/>
      <c r="AB609" s="19"/>
      <c r="AC609" s="19"/>
      <c r="AD609" s="19"/>
      <c r="AE609" s="19"/>
      <c r="AF609" s="19"/>
      <c r="AG609" s="19"/>
      <c r="AH609" s="19"/>
      <c r="AI609" s="19"/>
    </row>
    <row r="610" spans="1:35" ht="30" x14ac:dyDescent="0.25">
      <c r="A610" s="119" t="s">
        <v>478</v>
      </c>
      <c r="B610" s="119" t="s">
        <v>477</v>
      </c>
      <c r="C610" s="119" t="s">
        <v>219</v>
      </c>
      <c r="D610" s="120" t="s">
        <v>1577</v>
      </c>
      <c r="E610" s="120" t="s">
        <v>2748</v>
      </c>
      <c r="F610" s="122" t="s">
        <v>2749</v>
      </c>
      <c r="G610" s="123">
        <v>0</v>
      </c>
      <c r="H610" s="123">
        <v>0</v>
      </c>
      <c r="I610" s="123">
        <v>0</v>
      </c>
      <c r="J610" s="123">
        <v>0</v>
      </c>
      <c r="K610" s="123">
        <v>14585.1</v>
      </c>
      <c r="L610" s="123">
        <v>978.06</v>
      </c>
      <c r="M610" s="123">
        <v>978.06</v>
      </c>
      <c r="N610" s="123">
        <v>978.06</v>
      </c>
      <c r="O610" s="123">
        <v>0</v>
      </c>
      <c r="P610" s="123">
        <v>0</v>
      </c>
      <c r="Q610" s="123">
        <v>0</v>
      </c>
      <c r="R610" s="123">
        <v>0</v>
      </c>
      <c r="S610" s="123">
        <v>0</v>
      </c>
      <c r="T610" s="123">
        <v>0</v>
      </c>
      <c r="U610" s="123">
        <v>14585.1</v>
      </c>
      <c r="V610" s="123">
        <v>978.06</v>
      </c>
      <c r="W610" s="123">
        <v>978.06</v>
      </c>
      <c r="X610" s="123">
        <v>978.06</v>
      </c>
      <c r="Y610" s="19"/>
      <c r="Z610" s="19"/>
      <c r="AA610" s="19"/>
      <c r="AB610" s="19"/>
      <c r="AC610" s="19"/>
      <c r="AD610" s="19"/>
      <c r="AE610" s="19"/>
      <c r="AF610" s="19"/>
      <c r="AG610" s="19"/>
      <c r="AH610" s="19"/>
      <c r="AI610" s="19"/>
    </row>
    <row r="611" spans="1:35" x14ac:dyDescent="0.25">
      <c r="A611" s="119" t="s">
        <v>478</v>
      </c>
      <c r="B611" s="119" t="s">
        <v>477</v>
      </c>
      <c r="C611" s="119" t="s">
        <v>219</v>
      </c>
      <c r="D611" s="120" t="s">
        <v>1577</v>
      </c>
      <c r="E611" s="120" t="s">
        <v>2750</v>
      </c>
      <c r="F611" s="122" t="s">
        <v>2751</v>
      </c>
      <c r="G611" s="123">
        <v>0</v>
      </c>
      <c r="H611" s="123">
        <v>0</v>
      </c>
      <c r="I611" s="123">
        <v>0</v>
      </c>
      <c r="J611" s="123">
        <v>0</v>
      </c>
      <c r="K611" s="123">
        <v>5000</v>
      </c>
      <c r="L611" s="123">
        <v>0</v>
      </c>
      <c r="M611" s="123">
        <v>0</v>
      </c>
      <c r="N611" s="123">
        <v>0</v>
      </c>
      <c r="O611" s="123">
        <v>0</v>
      </c>
      <c r="P611" s="123">
        <v>0</v>
      </c>
      <c r="Q611" s="123">
        <v>0</v>
      </c>
      <c r="R611" s="123">
        <v>0</v>
      </c>
      <c r="S611" s="123">
        <v>0</v>
      </c>
      <c r="T611" s="123">
        <v>0</v>
      </c>
      <c r="U611" s="123">
        <v>5000</v>
      </c>
      <c r="V611" s="123">
        <v>0</v>
      </c>
      <c r="W611" s="123">
        <v>0</v>
      </c>
      <c r="X611" s="123">
        <v>0</v>
      </c>
      <c r="Y611" s="19"/>
      <c r="Z611" s="19"/>
      <c r="AA611" s="19"/>
      <c r="AB611" s="19"/>
      <c r="AC611" s="19"/>
      <c r="AD611" s="19"/>
      <c r="AE611" s="19"/>
      <c r="AF611" s="19"/>
      <c r="AG611" s="19"/>
      <c r="AH611" s="19"/>
      <c r="AI611" s="19"/>
    </row>
    <row r="612" spans="1:35" x14ac:dyDescent="0.25">
      <c r="A612" s="119" t="s">
        <v>478</v>
      </c>
      <c r="B612" s="119" t="s">
        <v>477</v>
      </c>
      <c r="C612" s="119" t="s">
        <v>219</v>
      </c>
      <c r="D612" s="120" t="s">
        <v>1577</v>
      </c>
      <c r="E612" s="120" t="s">
        <v>2752</v>
      </c>
      <c r="F612" s="122" t="s">
        <v>2398</v>
      </c>
      <c r="G612" s="123">
        <v>0</v>
      </c>
      <c r="H612" s="123">
        <v>0</v>
      </c>
      <c r="I612" s="123">
        <v>0</v>
      </c>
      <c r="J612" s="123">
        <v>0</v>
      </c>
      <c r="K612" s="123">
        <v>270195.37</v>
      </c>
      <c r="L612" s="123">
        <v>270195.37</v>
      </c>
      <c r="M612" s="123">
        <v>270195.37</v>
      </c>
      <c r="N612" s="123">
        <v>270195.37</v>
      </c>
      <c r="O612" s="123">
        <v>0</v>
      </c>
      <c r="P612" s="123">
        <v>0</v>
      </c>
      <c r="Q612" s="123">
        <v>0</v>
      </c>
      <c r="R612" s="123">
        <v>0</v>
      </c>
      <c r="S612" s="123">
        <v>0</v>
      </c>
      <c r="T612" s="123">
        <v>0</v>
      </c>
      <c r="U612" s="123">
        <v>495795.37</v>
      </c>
      <c r="V612" s="123">
        <v>495795.37</v>
      </c>
      <c r="W612" s="123">
        <v>495795.37</v>
      </c>
      <c r="X612" s="123">
        <v>495795.37</v>
      </c>
      <c r="Y612" s="19"/>
      <c r="Z612" s="19"/>
      <c r="AA612" s="19"/>
      <c r="AB612" s="19"/>
      <c r="AC612" s="19"/>
      <c r="AD612" s="19"/>
      <c r="AE612" s="19"/>
      <c r="AF612" s="19"/>
      <c r="AG612" s="19"/>
      <c r="AH612" s="19"/>
      <c r="AI612" s="19"/>
    </row>
    <row r="613" spans="1:35" ht="30" x14ac:dyDescent="0.25">
      <c r="A613" s="119" t="s">
        <v>478</v>
      </c>
      <c r="B613" s="119" t="s">
        <v>477</v>
      </c>
      <c r="C613" s="119" t="s">
        <v>219</v>
      </c>
      <c r="D613" s="120" t="s">
        <v>1579</v>
      </c>
      <c r="E613" s="120" t="s">
        <v>2735</v>
      </c>
      <c r="F613" s="122" t="s">
        <v>2382</v>
      </c>
      <c r="G613" s="123">
        <v>0</v>
      </c>
      <c r="H613" s="123">
        <v>0</v>
      </c>
      <c r="I613" s="123">
        <v>0</v>
      </c>
      <c r="J613" s="123">
        <v>0</v>
      </c>
      <c r="K613" s="123">
        <v>1</v>
      </c>
      <c r="L613" s="123">
        <v>0</v>
      </c>
      <c r="M613" s="123">
        <v>0</v>
      </c>
      <c r="N613" s="123">
        <v>0</v>
      </c>
      <c r="O613" s="123">
        <v>0</v>
      </c>
      <c r="P613" s="123">
        <v>0</v>
      </c>
      <c r="Q613" s="123">
        <v>0</v>
      </c>
      <c r="R613" s="123">
        <v>0</v>
      </c>
      <c r="S613" s="123">
        <v>0</v>
      </c>
      <c r="T613" s="123">
        <v>0</v>
      </c>
      <c r="U613" s="123">
        <v>56546.51</v>
      </c>
      <c r="V613" s="123">
        <v>56545.51</v>
      </c>
      <c r="W613" s="123">
        <v>56545.51</v>
      </c>
      <c r="X613" s="123">
        <v>56545.51</v>
      </c>
      <c r="Y613" s="19"/>
      <c r="Z613" s="19"/>
      <c r="AA613" s="19"/>
      <c r="AB613" s="19"/>
      <c r="AC613" s="19"/>
      <c r="AD613" s="19"/>
      <c r="AE613" s="19"/>
      <c r="AF613" s="19"/>
      <c r="AG613" s="19"/>
      <c r="AH613" s="19"/>
      <c r="AI613" s="19"/>
    </row>
    <row r="614" spans="1:35" ht="45" x14ac:dyDescent="0.25">
      <c r="A614" s="119" t="s">
        <v>478</v>
      </c>
      <c r="B614" s="119" t="s">
        <v>477</v>
      </c>
      <c r="C614" s="119" t="s">
        <v>219</v>
      </c>
      <c r="D614" s="120" t="s">
        <v>1579</v>
      </c>
      <c r="E614" s="120" t="s">
        <v>2736</v>
      </c>
      <c r="F614" s="122" t="s">
        <v>2384</v>
      </c>
      <c r="G614" s="123">
        <v>0</v>
      </c>
      <c r="H614" s="123">
        <v>0</v>
      </c>
      <c r="I614" s="123">
        <v>0</v>
      </c>
      <c r="J614" s="123">
        <v>0</v>
      </c>
      <c r="K614" s="123">
        <v>1</v>
      </c>
      <c r="L614" s="123">
        <v>0</v>
      </c>
      <c r="M614" s="123">
        <v>0</v>
      </c>
      <c r="N614" s="123">
        <v>0</v>
      </c>
      <c r="O614" s="123">
        <v>0</v>
      </c>
      <c r="P614" s="123">
        <v>0</v>
      </c>
      <c r="Q614" s="123">
        <v>0</v>
      </c>
      <c r="R614" s="123">
        <v>0</v>
      </c>
      <c r="S614" s="123">
        <v>0</v>
      </c>
      <c r="T614" s="123">
        <v>0</v>
      </c>
      <c r="U614" s="123">
        <v>3382.88</v>
      </c>
      <c r="V614" s="123">
        <v>3381.88</v>
      </c>
      <c r="W614" s="123">
        <v>3381.88</v>
      </c>
      <c r="X614" s="123">
        <v>3381.88</v>
      </c>
      <c r="Y614" s="19"/>
      <c r="Z614" s="19"/>
      <c r="AA614" s="19"/>
      <c r="AB614" s="19"/>
      <c r="AC614" s="19"/>
      <c r="AD614" s="19"/>
      <c r="AE614" s="19"/>
      <c r="AF614" s="19"/>
      <c r="AG614" s="19"/>
      <c r="AH614" s="19"/>
      <c r="AI614" s="19"/>
    </row>
    <row r="615" spans="1:35" ht="30" x14ac:dyDescent="0.25">
      <c r="A615" s="120" t="s">
        <v>478</v>
      </c>
      <c r="B615" s="120" t="s">
        <v>477</v>
      </c>
      <c r="C615" s="120" t="s">
        <v>219</v>
      </c>
      <c r="D615" s="120" t="s">
        <v>1579</v>
      </c>
      <c r="E615" s="120" t="s">
        <v>2737</v>
      </c>
      <c r="F615" s="122" t="s">
        <v>2386</v>
      </c>
      <c r="G615" s="123">
        <v>0</v>
      </c>
      <c r="H615" s="123">
        <v>0</v>
      </c>
      <c r="I615" s="123">
        <v>0</v>
      </c>
      <c r="J615" s="123">
        <v>0</v>
      </c>
      <c r="K615" s="123">
        <v>1</v>
      </c>
      <c r="L615" s="123">
        <v>0</v>
      </c>
      <c r="M615" s="123">
        <v>0</v>
      </c>
      <c r="N615" s="123">
        <v>0</v>
      </c>
      <c r="O615" s="123">
        <v>0</v>
      </c>
      <c r="P615" s="123">
        <v>0</v>
      </c>
      <c r="Q615" s="123">
        <v>0</v>
      </c>
      <c r="R615" s="123">
        <v>0</v>
      </c>
      <c r="S615" s="123">
        <v>0</v>
      </c>
      <c r="T615" s="123">
        <v>0</v>
      </c>
      <c r="U615" s="123">
        <v>5089</v>
      </c>
      <c r="V615" s="123">
        <v>5088</v>
      </c>
      <c r="W615" s="123">
        <v>5088</v>
      </c>
      <c r="X615" s="123">
        <v>5088</v>
      </c>
      <c r="Y615" s="19"/>
      <c r="Z615" s="19"/>
      <c r="AA615" s="19"/>
      <c r="AB615" s="19"/>
      <c r="AC615" s="19"/>
      <c r="AD615" s="19"/>
      <c r="AE615" s="19"/>
      <c r="AF615" s="19"/>
      <c r="AG615" s="19"/>
      <c r="AH615" s="19"/>
      <c r="AI615" s="19"/>
    </row>
    <row r="616" spans="1:35" ht="30" x14ac:dyDescent="0.25">
      <c r="A616" s="119" t="s">
        <v>478</v>
      </c>
      <c r="B616" s="119" t="s">
        <v>477</v>
      </c>
      <c r="C616" s="119" t="s">
        <v>219</v>
      </c>
      <c r="D616" s="120" t="s">
        <v>1579</v>
      </c>
      <c r="E616" s="120" t="s">
        <v>2738</v>
      </c>
      <c r="F616" s="122" t="s">
        <v>2739</v>
      </c>
      <c r="G616" s="123">
        <v>0</v>
      </c>
      <c r="H616" s="123">
        <v>0</v>
      </c>
      <c r="I616" s="123">
        <v>0</v>
      </c>
      <c r="J616" s="123">
        <v>0</v>
      </c>
      <c r="K616" s="123">
        <v>1</v>
      </c>
      <c r="L616" s="123">
        <v>0</v>
      </c>
      <c r="M616" s="123">
        <v>0</v>
      </c>
      <c r="N616" s="123">
        <v>0</v>
      </c>
      <c r="O616" s="123">
        <v>0</v>
      </c>
      <c r="P616" s="123">
        <v>0</v>
      </c>
      <c r="Q616" s="123">
        <v>0</v>
      </c>
      <c r="R616" s="123">
        <v>0</v>
      </c>
      <c r="S616" s="123">
        <v>0</v>
      </c>
      <c r="T616" s="123">
        <v>0</v>
      </c>
      <c r="U616" s="123">
        <v>1</v>
      </c>
      <c r="V616" s="123">
        <v>0</v>
      </c>
      <c r="W616" s="123">
        <v>0</v>
      </c>
      <c r="X616" s="123">
        <v>0</v>
      </c>
      <c r="Y616" s="19"/>
      <c r="Z616" s="19"/>
      <c r="AA616" s="19"/>
      <c r="AB616" s="19"/>
      <c r="AC616" s="19"/>
      <c r="AD616" s="19"/>
      <c r="AE616" s="19"/>
      <c r="AF616" s="19"/>
      <c r="AG616" s="19"/>
      <c r="AH616" s="19"/>
      <c r="AI616" s="19"/>
    </row>
    <row r="617" spans="1:35" ht="30" x14ac:dyDescent="0.25">
      <c r="A617" s="119" t="s">
        <v>478</v>
      </c>
      <c r="B617" s="119" t="s">
        <v>477</v>
      </c>
      <c r="C617" s="119" t="s">
        <v>219</v>
      </c>
      <c r="D617" s="120" t="s">
        <v>1579</v>
      </c>
      <c r="E617" s="120" t="s">
        <v>2740</v>
      </c>
      <c r="F617" s="122" t="s">
        <v>2741</v>
      </c>
      <c r="G617" s="123">
        <v>0</v>
      </c>
      <c r="H617" s="123">
        <v>0</v>
      </c>
      <c r="I617" s="123">
        <v>0</v>
      </c>
      <c r="J617" s="123">
        <v>0</v>
      </c>
      <c r="K617" s="123">
        <v>1</v>
      </c>
      <c r="L617" s="123">
        <v>0</v>
      </c>
      <c r="M617" s="123">
        <v>0</v>
      </c>
      <c r="N617" s="123">
        <v>0</v>
      </c>
      <c r="O617" s="123">
        <v>0</v>
      </c>
      <c r="P617" s="123">
        <v>0</v>
      </c>
      <c r="Q617" s="123">
        <v>0</v>
      </c>
      <c r="R617" s="123">
        <v>0</v>
      </c>
      <c r="S617" s="123">
        <v>0</v>
      </c>
      <c r="T617" s="123">
        <v>0</v>
      </c>
      <c r="U617" s="123">
        <v>1</v>
      </c>
      <c r="V617" s="123">
        <v>0</v>
      </c>
      <c r="W617" s="123">
        <v>0</v>
      </c>
      <c r="X617" s="123">
        <v>0</v>
      </c>
      <c r="Y617" s="19"/>
      <c r="Z617" s="19"/>
      <c r="AA617" s="19"/>
      <c r="AB617" s="19"/>
      <c r="AC617" s="19"/>
      <c r="AD617" s="19"/>
      <c r="AE617" s="19"/>
      <c r="AF617" s="19"/>
      <c r="AG617" s="19"/>
      <c r="AH617" s="19"/>
      <c r="AI617" s="19"/>
    </row>
    <row r="618" spans="1:35" ht="30" x14ac:dyDescent="0.25">
      <c r="A618" s="119" t="s">
        <v>478</v>
      </c>
      <c r="B618" s="119" t="s">
        <v>477</v>
      </c>
      <c r="C618" s="119" t="s">
        <v>219</v>
      </c>
      <c r="D618" s="120" t="s">
        <v>1579</v>
      </c>
      <c r="E618" s="120" t="s">
        <v>2742</v>
      </c>
      <c r="F618" s="122" t="s">
        <v>2390</v>
      </c>
      <c r="G618" s="123">
        <v>0</v>
      </c>
      <c r="H618" s="123">
        <v>0</v>
      </c>
      <c r="I618" s="123">
        <v>0</v>
      </c>
      <c r="J618" s="123">
        <v>0</v>
      </c>
      <c r="K618" s="123">
        <v>1</v>
      </c>
      <c r="L618" s="123">
        <v>0</v>
      </c>
      <c r="M618" s="123">
        <v>0</v>
      </c>
      <c r="N618" s="123">
        <v>0</v>
      </c>
      <c r="O618" s="123">
        <v>0</v>
      </c>
      <c r="P618" s="123">
        <v>0</v>
      </c>
      <c r="Q618" s="123">
        <v>0</v>
      </c>
      <c r="R618" s="123">
        <v>0</v>
      </c>
      <c r="S618" s="123">
        <v>0</v>
      </c>
      <c r="T618" s="123">
        <v>0</v>
      </c>
      <c r="U618" s="123">
        <v>9647.64</v>
      </c>
      <c r="V618" s="123">
        <v>9646.64</v>
      </c>
      <c r="W618" s="123">
        <v>9646.64</v>
      </c>
      <c r="X618" s="123">
        <v>9646.64</v>
      </c>
      <c r="Y618" s="19"/>
      <c r="Z618" s="19"/>
      <c r="AA618" s="19"/>
      <c r="AB618" s="19"/>
      <c r="AC618" s="19"/>
      <c r="AD618" s="19"/>
      <c r="AE618" s="19"/>
      <c r="AF618" s="19"/>
      <c r="AG618" s="19"/>
      <c r="AH618" s="19"/>
      <c r="AI618" s="19"/>
    </row>
    <row r="619" spans="1:35" x14ac:dyDescent="0.25">
      <c r="A619" s="119" t="s">
        <v>478</v>
      </c>
      <c r="B619" s="119" t="s">
        <v>477</v>
      </c>
      <c r="C619" s="119" t="s">
        <v>219</v>
      </c>
      <c r="D619" s="120" t="s">
        <v>1579</v>
      </c>
      <c r="E619" s="120" t="s">
        <v>2743</v>
      </c>
      <c r="F619" s="122" t="s">
        <v>2392</v>
      </c>
      <c r="G619" s="123">
        <v>0</v>
      </c>
      <c r="H619" s="123">
        <v>0</v>
      </c>
      <c r="I619" s="123">
        <v>0</v>
      </c>
      <c r="J619" s="123">
        <v>0</v>
      </c>
      <c r="K619" s="123">
        <v>1</v>
      </c>
      <c r="L619" s="123">
        <v>0</v>
      </c>
      <c r="M619" s="123">
        <v>0</v>
      </c>
      <c r="N619" s="123">
        <v>0</v>
      </c>
      <c r="O619" s="123">
        <v>0</v>
      </c>
      <c r="P619" s="123">
        <v>0</v>
      </c>
      <c r="Q619" s="123">
        <v>0</v>
      </c>
      <c r="R619" s="123">
        <v>0</v>
      </c>
      <c r="S619" s="123">
        <v>0</v>
      </c>
      <c r="T619" s="123">
        <v>0</v>
      </c>
      <c r="U619" s="123">
        <v>6104.21</v>
      </c>
      <c r="V619" s="123">
        <v>6103.21</v>
      </c>
      <c r="W619" s="123">
        <v>6103.21</v>
      </c>
      <c r="X619" s="123">
        <v>6103.21</v>
      </c>
      <c r="Y619" s="19"/>
      <c r="Z619" s="19"/>
      <c r="AA619" s="19"/>
      <c r="AB619" s="19"/>
      <c r="AC619" s="19"/>
      <c r="AD619" s="19"/>
      <c r="AE619" s="19"/>
      <c r="AF619" s="19"/>
      <c r="AG619" s="19"/>
      <c r="AH619" s="19"/>
      <c r="AI619" s="19"/>
    </row>
    <row r="620" spans="1:35" ht="30" x14ac:dyDescent="0.25">
      <c r="A620" s="120" t="s">
        <v>478</v>
      </c>
      <c r="B620" s="120" t="s">
        <v>477</v>
      </c>
      <c r="C620" s="120" t="s">
        <v>219</v>
      </c>
      <c r="D620" s="120" t="s">
        <v>1579</v>
      </c>
      <c r="E620" s="120" t="s">
        <v>2744</v>
      </c>
      <c r="F620" s="122" t="s">
        <v>2745</v>
      </c>
      <c r="G620" s="123">
        <v>0</v>
      </c>
      <c r="H620" s="123">
        <v>0</v>
      </c>
      <c r="I620" s="123">
        <v>0</v>
      </c>
      <c r="J620" s="123">
        <v>0</v>
      </c>
      <c r="K620" s="123">
        <v>90150</v>
      </c>
      <c r="L620" s="123">
        <v>48400</v>
      </c>
      <c r="M620" s="123">
        <v>46681.41</v>
      </c>
      <c r="N620" s="123">
        <v>46681.41</v>
      </c>
      <c r="O620" s="123">
        <v>0</v>
      </c>
      <c r="P620" s="123">
        <v>0</v>
      </c>
      <c r="Q620" s="123">
        <v>0</v>
      </c>
      <c r="R620" s="123">
        <v>0</v>
      </c>
      <c r="S620" s="123">
        <v>0</v>
      </c>
      <c r="T620" s="123">
        <v>0</v>
      </c>
      <c r="U620" s="123">
        <v>90150</v>
      </c>
      <c r="V620" s="123">
        <v>48400</v>
      </c>
      <c r="W620" s="123">
        <v>46681.41</v>
      </c>
      <c r="X620" s="123">
        <v>46681.41</v>
      </c>
      <c r="Y620" s="19"/>
      <c r="Z620" s="19"/>
      <c r="AA620" s="19"/>
      <c r="AB620" s="19"/>
      <c r="AC620" s="19"/>
      <c r="AD620" s="19"/>
      <c r="AE620" s="19"/>
      <c r="AF620" s="19"/>
      <c r="AG620" s="19"/>
      <c r="AH620" s="19"/>
      <c r="AI620" s="19"/>
    </row>
    <row r="621" spans="1:35" ht="30" x14ac:dyDescent="0.25">
      <c r="A621" s="119" t="s">
        <v>478</v>
      </c>
      <c r="B621" s="119" t="s">
        <v>477</v>
      </c>
      <c r="C621" s="119" t="s">
        <v>219</v>
      </c>
      <c r="D621" s="120" t="s">
        <v>1579</v>
      </c>
      <c r="E621" s="120" t="s">
        <v>2746</v>
      </c>
      <c r="F621" s="122" t="s">
        <v>2394</v>
      </c>
      <c r="G621" s="123">
        <v>0</v>
      </c>
      <c r="H621" s="123">
        <v>0</v>
      </c>
      <c r="I621" s="123">
        <v>0</v>
      </c>
      <c r="J621" s="123">
        <v>0</v>
      </c>
      <c r="K621" s="123">
        <v>8453.23</v>
      </c>
      <c r="L621" s="123">
        <v>6095.39</v>
      </c>
      <c r="M621" s="123">
        <v>6095.39</v>
      </c>
      <c r="N621" s="123">
        <v>6095.39</v>
      </c>
      <c r="O621" s="123">
        <v>0</v>
      </c>
      <c r="P621" s="123">
        <v>0</v>
      </c>
      <c r="Q621" s="123">
        <v>0</v>
      </c>
      <c r="R621" s="123">
        <v>0</v>
      </c>
      <c r="S621" s="123">
        <v>0</v>
      </c>
      <c r="T621" s="123">
        <v>0</v>
      </c>
      <c r="U621" s="123">
        <v>14853.23</v>
      </c>
      <c r="V621" s="123">
        <v>12495.39</v>
      </c>
      <c r="W621" s="123">
        <v>12495.39</v>
      </c>
      <c r="X621" s="123">
        <v>12495.39</v>
      </c>
      <c r="Y621" s="19"/>
      <c r="Z621" s="19"/>
      <c r="AA621" s="19"/>
      <c r="AB621" s="19"/>
      <c r="AC621" s="19"/>
      <c r="AD621" s="19"/>
      <c r="AE621" s="19"/>
      <c r="AF621" s="19"/>
      <c r="AG621" s="19"/>
      <c r="AH621" s="19"/>
      <c r="AI621" s="19"/>
    </row>
    <row r="622" spans="1:35" ht="30" x14ac:dyDescent="0.25">
      <c r="A622" s="119" t="s">
        <v>478</v>
      </c>
      <c r="B622" s="119" t="s">
        <v>477</v>
      </c>
      <c r="C622" s="119" t="s">
        <v>219</v>
      </c>
      <c r="D622" s="120" t="s">
        <v>1579</v>
      </c>
      <c r="E622" s="120" t="s">
        <v>2747</v>
      </c>
      <c r="F622" s="122" t="s">
        <v>2396</v>
      </c>
      <c r="G622" s="123">
        <v>0</v>
      </c>
      <c r="H622" s="123">
        <v>0</v>
      </c>
      <c r="I622" s="123">
        <v>0</v>
      </c>
      <c r="J622" s="123">
        <v>0</v>
      </c>
      <c r="K622" s="123">
        <v>30000</v>
      </c>
      <c r="L622" s="123">
        <v>20000</v>
      </c>
      <c r="M622" s="123">
        <v>3865.2</v>
      </c>
      <c r="N622" s="123">
        <v>3865.2</v>
      </c>
      <c r="O622" s="123">
        <v>0</v>
      </c>
      <c r="P622" s="123">
        <v>0</v>
      </c>
      <c r="Q622" s="123">
        <v>0</v>
      </c>
      <c r="R622" s="123">
        <v>0</v>
      </c>
      <c r="S622" s="123">
        <v>0</v>
      </c>
      <c r="T622" s="123">
        <v>0</v>
      </c>
      <c r="U622" s="123">
        <v>44991.13</v>
      </c>
      <c r="V622" s="123">
        <v>34991.129999999997</v>
      </c>
      <c r="W622" s="123">
        <v>18856.330000000002</v>
      </c>
      <c r="X622" s="123">
        <v>18856.330000000002</v>
      </c>
      <c r="Y622" s="19"/>
      <c r="Z622" s="19"/>
      <c r="AA622" s="19"/>
      <c r="AB622" s="19"/>
      <c r="AC622" s="19"/>
      <c r="AD622" s="19"/>
      <c r="AE622" s="19"/>
      <c r="AF622" s="19"/>
      <c r="AG622" s="19"/>
      <c r="AH622" s="19"/>
      <c r="AI622" s="19"/>
    </row>
    <row r="623" spans="1:35" ht="30" x14ac:dyDescent="0.25">
      <c r="A623" s="119" t="s">
        <v>478</v>
      </c>
      <c r="B623" s="119" t="s">
        <v>477</v>
      </c>
      <c r="C623" s="119" t="s">
        <v>219</v>
      </c>
      <c r="D623" s="120" t="s">
        <v>1579</v>
      </c>
      <c r="E623" s="120" t="s">
        <v>2748</v>
      </c>
      <c r="F623" s="122" t="s">
        <v>2749</v>
      </c>
      <c r="G623" s="123">
        <v>0</v>
      </c>
      <c r="H623" s="123">
        <v>0</v>
      </c>
      <c r="I623" s="123">
        <v>0</v>
      </c>
      <c r="J623" s="123">
        <v>0</v>
      </c>
      <c r="K623" s="123">
        <v>289550.3</v>
      </c>
      <c r="L623" s="123">
        <v>10251.65</v>
      </c>
      <c r="M623" s="123">
        <v>10251.65</v>
      </c>
      <c r="N623" s="123">
        <v>10251.65</v>
      </c>
      <c r="O623" s="123">
        <v>0</v>
      </c>
      <c r="P623" s="123">
        <v>0</v>
      </c>
      <c r="Q623" s="123">
        <v>0</v>
      </c>
      <c r="R623" s="123">
        <v>0</v>
      </c>
      <c r="S623" s="123">
        <v>0</v>
      </c>
      <c r="T623" s="123">
        <v>0</v>
      </c>
      <c r="U623" s="123">
        <v>289550.3</v>
      </c>
      <c r="V623" s="123">
        <v>10251.65</v>
      </c>
      <c r="W623" s="123">
        <v>10251.65</v>
      </c>
      <c r="X623" s="123">
        <v>10251.65</v>
      </c>
      <c r="Y623" s="19"/>
      <c r="Z623" s="19"/>
      <c r="AA623" s="19"/>
      <c r="AB623" s="19"/>
      <c r="AC623" s="19"/>
      <c r="AD623" s="19"/>
      <c r="AE623" s="19"/>
      <c r="AF623" s="19"/>
      <c r="AG623" s="19"/>
      <c r="AH623" s="19"/>
      <c r="AI623" s="19"/>
    </row>
    <row r="624" spans="1:35" x14ac:dyDescent="0.25">
      <c r="A624" s="120" t="s">
        <v>478</v>
      </c>
      <c r="B624" s="120" t="s">
        <v>477</v>
      </c>
      <c r="C624" s="120" t="s">
        <v>219</v>
      </c>
      <c r="D624" s="120" t="s">
        <v>1579</v>
      </c>
      <c r="E624" s="120" t="s">
        <v>2752</v>
      </c>
      <c r="F624" s="122" t="s">
        <v>2398</v>
      </c>
      <c r="G624" s="123">
        <v>0</v>
      </c>
      <c r="H624" s="123">
        <v>0</v>
      </c>
      <c r="I624" s="123">
        <v>0</v>
      </c>
      <c r="J624" s="123">
        <v>0</v>
      </c>
      <c r="K624" s="123">
        <v>141255.34</v>
      </c>
      <c r="L624" s="123">
        <v>141255.34</v>
      </c>
      <c r="M624" s="123">
        <v>141255.34</v>
      </c>
      <c r="N624" s="123">
        <v>141255.34</v>
      </c>
      <c r="O624" s="123">
        <v>0</v>
      </c>
      <c r="P624" s="123">
        <v>0</v>
      </c>
      <c r="Q624" s="123">
        <v>0</v>
      </c>
      <c r="R624" s="123">
        <v>0</v>
      </c>
      <c r="S624" s="123">
        <v>0</v>
      </c>
      <c r="T624" s="123">
        <v>0</v>
      </c>
      <c r="U624" s="123">
        <v>360455.34</v>
      </c>
      <c r="V624" s="123">
        <v>360455.34</v>
      </c>
      <c r="W624" s="123">
        <v>360455.34</v>
      </c>
      <c r="X624" s="123">
        <v>360455.34</v>
      </c>
      <c r="Y624" s="19"/>
      <c r="Z624" s="19"/>
      <c r="AA624" s="19"/>
      <c r="AB624" s="19"/>
      <c r="AC624" s="19"/>
      <c r="AD624" s="19"/>
      <c r="AE624" s="19"/>
      <c r="AF624" s="19"/>
      <c r="AG624" s="19"/>
      <c r="AH624" s="19"/>
      <c r="AI624" s="19"/>
    </row>
    <row r="625" spans="1:35" ht="45" x14ac:dyDescent="0.25">
      <c r="A625" s="120" t="s">
        <v>480</v>
      </c>
      <c r="B625" s="120" t="s">
        <v>479</v>
      </c>
      <c r="C625" s="120" t="s">
        <v>222</v>
      </c>
      <c r="D625" s="120" t="s">
        <v>1581</v>
      </c>
      <c r="E625" s="120" t="s">
        <v>2677</v>
      </c>
      <c r="F625" s="122" t="s">
        <v>2678</v>
      </c>
      <c r="G625" s="123">
        <v>0</v>
      </c>
      <c r="H625" s="123">
        <v>0</v>
      </c>
      <c r="I625" s="123">
        <v>0</v>
      </c>
      <c r="J625" s="123">
        <v>0</v>
      </c>
      <c r="K625" s="123">
        <v>2000000</v>
      </c>
      <c r="L625" s="123">
        <v>0</v>
      </c>
      <c r="M625" s="123">
        <v>0</v>
      </c>
      <c r="N625" s="123">
        <v>0</v>
      </c>
      <c r="O625" s="123">
        <v>0</v>
      </c>
      <c r="P625" s="123">
        <v>0</v>
      </c>
      <c r="Q625" s="123">
        <v>0</v>
      </c>
      <c r="R625" s="123">
        <v>0</v>
      </c>
      <c r="S625" s="123">
        <v>0</v>
      </c>
      <c r="T625" s="123">
        <v>0</v>
      </c>
      <c r="U625" s="123">
        <v>2000000</v>
      </c>
      <c r="V625" s="123">
        <v>0</v>
      </c>
      <c r="W625" s="123">
        <v>0</v>
      </c>
      <c r="X625" s="123">
        <v>0</v>
      </c>
      <c r="Y625" s="19"/>
      <c r="Z625" s="19"/>
      <c r="AA625" s="19"/>
      <c r="AB625" s="19"/>
      <c r="AC625" s="19"/>
      <c r="AD625" s="19"/>
      <c r="AE625" s="19"/>
      <c r="AF625" s="19"/>
      <c r="AG625" s="19"/>
      <c r="AH625" s="19"/>
      <c r="AI625" s="19"/>
    </row>
    <row r="626" spans="1:35" ht="45" x14ac:dyDescent="0.25">
      <c r="A626" s="119" t="s">
        <v>480</v>
      </c>
      <c r="B626" s="119" t="s">
        <v>479</v>
      </c>
      <c r="C626" s="119" t="s">
        <v>222</v>
      </c>
      <c r="D626" s="120" t="s">
        <v>1581</v>
      </c>
      <c r="E626" s="120" t="s">
        <v>2679</v>
      </c>
      <c r="F626" s="122" t="s">
        <v>2680</v>
      </c>
      <c r="G626" s="123">
        <v>0</v>
      </c>
      <c r="H626" s="123">
        <v>0</v>
      </c>
      <c r="I626" s="123">
        <v>0</v>
      </c>
      <c r="J626" s="123">
        <v>0</v>
      </c>
      <c r="K626" s="123">
        <v>2000000</v>
      </c>
      <c r="L626" s="123">
        <v>0</v>
      </c>
      <c r="M626" s="123">
        <v>0</v>
      </c>
      <c r="N626" s="123">
        <v>0</v>
      </c>
      <c r="O626" s="123">
        <v>0</v>
      </c>
      <c r="P626" s="123">
        <v>0</v>
      </c>
      <c r="Q626" s="123">
        <v>0</v>
      </c>
      <c r="R626" s="123">
        <v>0</v>
      </c>
      <c r="S626" s="123">
        <v>0</v>
      </c>
      <c r="T626" s="123">
        <v>0</v>
      </c>
      <c r="U626" s="123">
        <v>2000000</v>
      </c>
      <c r="V626" s="123">
        <v>0</v>
      </c>
      <c r="W626" s="123">
        <v>0</v>
      </c>
      <c r="X626" s="123">
        <v>0</v>
      </c>
      <c r="Y626" s="19"/>
      <c r="Z626" s="19"/>
      <c r="AA626" s="19"/>
      <c r="AB626" s="19"/>
      <c r="AC626" s="19"/>
      <c r="AD626" s="19"/>
      <c r="AE626" s="19"/>
      <c r="AF626" s="19"/>
      <c r="AG626" s="19"/>
      <c r="AH626" s="19"/>
      <c r="AI626" s="19"/>
    </row>
    <row r="627" spans="1:35" ht="45" x14ac:dyDescent="0.25">
      <c r="A627" s="119" t="s">
        <v>480</v>
      </c>
      <c r="B627" s="119" t="s">
        <v>479</v>
      </c>
      <c r="C627" s="119" t="s">
        <v>222</v>
      </c>
      <c r="D627" s="120" t="s">
        <v>1581</v>
      </c>
      <c r="E627" s="120" t="s">
        <v>2681</v>
      </c>
      <c r="F627" s="122" t="s">
        <v>2682</v>
      </c>
      <c r="G627" s="123">
        <v>0</v>
      </c>
      <c r="H627" s="123">
        <v>0</v>
      </c>
      <c r="I627" s="123">
        <v>0</v>
      </c>
      <c r="J627" s="123">
        <v>0</v>
      </c>
      <c r="K627" s="123">
        <v>1330000</v>
      </c>
      <c r="L627" s="123">
        <v>0</v>
      </c>
      <c r="M627" s="123">
        <v>0</v>
      </c>
      <c r="N627" s="123">
        <v>0</v>
      </c>
      <c r="O627" s="123">
        <v>0</v>
      </c>
      <c r="P627" s="123">
        <v>0</v>
      </c>
      <c r="Q627" s="123">
        <v>0</v>
      </c>
      <c r="R627" s="123">
        <v>0</v>
      </c>
      <c r="S627" s="123">
        <v>0</v>
      </c>
      <c r="T627" s="123">
        <v>0</v>
      </c>
      <c r="U627" s="123">
        <v>1330000</v>
      </c>
      <c r="V627" s="123">
        <v>0</v>
      </c>
      <c r="W627" s="123">
        <v>0</v>
      </c>
      <c r="X627" s="123">
        <v>0</v>
      </c>
      <c r="Y627" s="19"/>
      <c r="Z627" s="19"/>
      <c r="AA627" s="19"/>
      <c r="AB627" s="19"/>
      <c r="AC627" s="19"/>
      <c r="AD627" s="19"/>
      <c r="AE627" s="19"/>
      <c r="AF627" s="19"/>
      <c r="AG627" s="19"/>
      <c r="AH627" s="19"/>
      <c r="AI627" s="19"/>
    </row>
    <row r="628" spans="1:35" ht="45" x14ac:dyDescent="0.25">
      <c r="A628" s="120" t="s">
        <v>480</v>
      </c>
      <c r="B628" s="120" t="s">
        <v>479</v>
      </c>
      <c r="C628" s="120" t="s">
        <v>222</v>
      </c>
      <c r="D628" s="120" t="s">
        <v>1581</v>
      </c>
      <c r="E628" s="120" t="s">
        <v>2683</v>
      </c>
      <c r="F628" s="122" t="s">
        <v>2684</v>
      </c>
      <c r="G628" s="123">
        <v>0</v>
      </c>
      <c r="H628" s="123">
        <v>0</v>
      </c>
      <c r="I628" s="123">
        <v>0</v>
      </c>
      <c r="J628" s="123">
        <v>0</v>
      </c>
      <c r="K628" s="123">
        <v>5000000</v>
      </c>
      <c r="L628" s="123">
        <v>5000000</v>
      </c>
      <c r="M628" s="123">
        <v>0</v>
      </c>
      <c r="N628" s="123">
        <v>0</v>
      </c>
      <c r="O628" s="123">
        <v>0</v>
      </c>
      <c r="P628" s="123">
        <v>0</v>
      </c>
      <c r="Q628" s="123">
        <v>0</v>
      </c>
      <c r="R628" s="123">
        <v>0</v>
      </c>
      <c r="S628" s="123">
        <v>0</v>
      </c>
      <c r="T628" s="123">
        <v>0</v>
      </c>
      <c r="U628" s="123">
        <v>5000000</v>
      </c>
      <c r="V628" s="123">
        <v>5000000</v>
      </c>
      <c r="W628" s="123">
        <v>0</v>
      </c>
      <c r="X628" s="123">
        <v>0</v>
      </c>
      <c r="Y628" s="19"/>
      <c r="Z628" s="19"/>
      <c r="AA628" s="19"/>
      <c r="AB628" s="19"/>
      <c r="AC628" s="19"/>
      <c r="AD628" s="19"/>
      <c r="AE628" s="19"/>
      <c r="AF628" s="19"/>
      <c r="AG628" s="19"/>
      <c r="AH628" s="19"/>
      <c r="AI628" s="19"/>
    </row>
    <row r="629" spans="1:35" ht="30" x14ac:dyDescent="0.25">
      <c r="A629" s="119" t="s">
        <v>2426</v>
      </c>
      <c r="B629" s="119" t="s">
        <v>482</v>
      </c>
      <c r="C629" s="119" t="s">
        <v>963</v>
      </c>
      <c r="D629" s="120" t="s">
        <v>1584</v>
      </c>
      <c r="E629" s="120" t="s">
        <v>2615</v>
      </c>
      <c r="F629" s="122" t="s">
        <v>2399</v>
      </c>
      <c r="G629" s="123">
        <v>0</v>
      </c>
      <c r="H629" s="123">
        <v>0</v>
      </c>
      <c r="I629" s="123">
        <v>0</v>
      </c>
      <c r="J629" s="123">
        <v>0</v>
      </c>
      <c r="K629" s="123">
        <v>919647.5</v>
      </c>
      <c r="L629" s="123">
        <v>919647.5</v>
      </c>
      <c r="M629" s="123">
        <v>919647.5</v>
      </c>
      <c r="N629" s="123">
        <v>26298.51</v>
      </c>
      <c r="O629" s="123">
        <v>919647.5</v>
      </c>
      <c r="P629" s="123">
        <v>919647.5</v>
      </c>
      <c r="Q629" s="123">
        <v>919647.5</v>
      </c>
      <c r="R629" s="123">
        <v>0</v>
      </c>
      <c r="S629" s="123">
        <v>0</v>
      </c>
      <c r="T629" s="123">
        <v>0</v>
      </c>
      <c r="U629" s="123">
        <v>1839295</v>
      </c>
      <c r="V629" s="123">
        <v>1839295</v>
      </c>
      <c r="W629" s="123">
        <v>1839295</v>
      </c>
      <c r="X629" s="123">
        <v>26298.51</v>
      </c>
      <c r="Y629" s="19"/>
      <c r="Z629" s="19"/>
      <c r="AA629" s="19"/>
      <c r="AB629" s="19"/>
      <c r="AC629" s="19"/>
      <c r="AD629" s="19"/>
      <c r="AE629" s="19"/>
      <c r="AF629" s="19"/>
      <c r="AG629" s="19"/>
      <c r="AH629" s="19"/>
      <c r="AI629" s="19"/>
    </row>
    <row r="630" spans="1:35" ht="30" x14ac:dyDescent="0.25">
      <c r="A630" s="119" t="s">
        <v>2426</v>
      </c>
      <c r="B630" s="119" t="s">
        <v>482</v>
      </c>
      <c r="C630" s="119" t="s">
        <v>963</v>
      </c>
      <c r="D630" s="120" t="s">
        <v>1584</v>
      </c>
      <c r="E630" s="120" t="s">
        <v>2616</v>
      </c>
      <c r="F630" s="122" t="s">
        <v>2617</v>
      </c>
      <c r="G630" s="123">
        <v>0</v>
      </c>
      <c r="H630" s="123">
        <v>0</v>
      </c>
      <c r="I630" s="123">
        <v>0</v>
      </c>
      <c r="J630" s="123">
        <v>0</v>
      </c>
      <c r="K630" s="123">
        <v>144731.4</v>
      </c>
      <c r="L630" s="123">
        <v>144731.4</v>
      </c>
      <c r="M630" s="123">
        <v>144731.4</v>
      </c>
      <c r="N630" s="123">
        <v>10866.86</v>
      </c>
      <c r="O630" s="123">
        <v>96487.6</v>
      </c>
      <c r="P630" s="123">
        <v>96487.6</v>
      </c>
      <c r="Q630" s="123">
        <v>96487.6</v>
      </c>
      <c r="R630" s="123">
        <v>0</v>
      </c>
      <c r="S630" s="123">
        <v>0</v>
      </c>
      <c r="T630" s="123">
        <v>0</v>
      </c>
      <c r="U630" s="123">
        <v>241219</v>
      </c>
      <c r="V630" s="123">
        <v>241219</v>
      </c>
      <c r="W630" s="123">
        <v>241219</v>
      </c>
      <c r="X630" s="123">
        <v>10866.86</v>
      </c>
      <c r="Y630" s="19"/>
      <c r="Z630" s="19"/>
      <c r="AA630" s="19"/>
      <c r="AB630" s="19"/>
      <c r="AC630" s="19"/>
      <c r="AD630" s="19"/>
      <c r="AE630" s="19"/>
      <c r="AF630" s="19"/>
      <c r="AG630" s="19"/>
      <c r="AH630" s="19"/>
      <c r="AI630" s="19"/>
    </row>
    <row r="631" spans="1:35" ht="30" x14ac:dyDescent="0.25">
      <c r="A631" s="119" t="s">
        <v>334</v>
      </c>
      <c r="B631" s="119" t="s">
        <v>484</v>
      </c>
      <c r="C631" s="119" t="s">
        <v>231</v>
      </c>
      <c r="D631" s="120" t="s">
        <v>1588</v>
      </c>
      <c r="E631" s="120" t="s">
        <v>1941</v>
      </c>
      <c r="F631" s="122" t="s">
        <v>1833</v>
      </c>
      <c r="G631" s="123">
        <v>0</v>
      </c>
      <c r="H631" s="123">
        <v>0</v>
      </c>
      <c r="I631" s="123">
        <v>0</v>
      </c>
      <c r="J631" s="123">
        <v>6914.37</v>
      </c>
      <c r="K631" s="123">
        <v>0</v>
      </c>
      <c r="L631" s="123">
        <v>0</v>
      </c>
      <c r="M631" s="123">
        <v>0</v>
      </c>
      <c r="N631" s="123">
        <v>0</v>
      </c>
      <c r="O631" s="123">
        <v>0</v>
      </c>
      <c r="P631" s="123">
        <v>0</v>
      </c>
      <c r="Q631" s="123">
        <v>0</v>
      </c>
      <c r="R631" s="123">
        <v>0</v>
      </c>
      <c r="S631" s="123">
        <v>0</v>
      </c>
      <c r="T631" s="123">
        <v>0</v>
      </c>
      <c r="U631" s="123">
        <v>0</v>
      </c>
      <c r="V631" s="123">
        <v>0</v>
      </c>
      <c r="W631" s="123">
        <v>0</v>
      </c>
      <c r="X631" s="123">
        <v>0</v>
      </c>
      <c r="Y631" s="19"/>
      <c r="Z631" s="19"/>
      <c r="AA631" s="19"/>
      <c r="AB631" s="19"/>
      <c r="AC631" s="19"/>
      <c r="AD631" s="19"/>
      <c r="AE631" s="19"/>
      <c r="AF631" s="19"/>
      <c r="AG631" s="19"/>
      <c r="AH631" s="19"/>
      <c r="AI631" s="19"/>
    </row>
    <row r="632" spans="1:35" ht="30" x14ac:dyDescent="0.25">
      <c r="A632" s="120" t="s">
        <v>334</v>
      </c>
      <c r="B632" s="120" t="s">
        <v>484</v>
      </c>
      <c r="C632" s="120" t="s">
        <v>231</v>
      </c>
      <c r="D632" s="120" t="s">
        <v>1588</v>
      </c>
      <c r="E632" s="120" t="s">
        <v>1943</v>
      </c>
      <c r="F632" s="122" t="s">
        <v>1944</v>
      </c>
      <c r="G632" s="123">
        <v>0</v>
      </c>
      <c r="H632" s="123">
        <v>0</v>
      </c>
      <c r="I632" s="123">
        <v>0</v>
      </c>
      <c r="J632" s="123">
        <v>435.21</v>
      </c>
      <c r="K632" s="123">
        <v>0</v>
      </c>
      <c r="L632" s="123">
        <v>0</v>
      </c>
      <c r="M632" s="123">
        <v>0</v>
      </c>
      <c r="N632" s="123">
        <v>0</v>
      </c>
      <c r="O632" s="123">
        <v>0</v>
      </c>
      <c r="P632" s="123">
        <v>0</v>
      </c>
      <c r="Q632" s="123">
        <v>0</v>
      </c>
      <c r="R632" s="123">
        <v>0</v>
      </c>
      <c r="S632" s="123">
        <v>0</v>
      </c>
      <c r="T632" s="123">
        <v>0</v>
      </c>
      <c r="U632" s="123">
        <v>0</v>
      </c>
      <c r="V632" s="123">
        <v>0</v>
      </c>
      <c r="W632" s="123">
        <v>0</v>
      </c>
      <c r="X632" s="123">
        <v>0</v>
      </c>
      <c r="Y632" s="19"/>
      <c r="Z632" s="19"/>
      <c r="AA632" s="19"/>
      <c r="AB632" s="19"/>
      <c r="AC632" s="19"/>
      <c r="AD632" s="19"/>
      <c r="AE632" s="19"/>
      <c r="AF632" s="19"/>
      <c r="AG632" s="19"/>
      <c r="AH632" s="19"/>
      <c r="AI632" s="19"/>
    </row>
    <row r="633" spans="1:35" ht="30" x14ac:dyDescent="0.25">
      <c r="A633" s="120" t="s">
        <v>334</v>
      </c>
      <c r="B633" s="120" t="s">
        <v>484</v>
      </c>
      <c r="C633" s="120" t="s">
        <v>231</v>
      </c>
      <c r="D633" s="120" t="s">
        <v>1588</v>
      </c>
      <c r="E633" s="120" t="s">
        <v>2576</v>
      </c>
      <c r="F633" s="122" t="s">
        <v>1833</v>
      </c>
      <c r="G633" s="123">
        <v>0</v>
      </c>
      <c r="H633" s="123">
        <v>0</v>
      </c>
      <c r="I633" s="123">
        <v>0</v>
      </c>
      <c r="J633" s="123">
        <v>0</v>
      </c>
      <c r="K633" s="123">
        <v>0.01</v>
      </c>
      <c r="L633" s="123">
        <v>0</v>
      </c>
      <c r="M633" s="123">
        <v>0</v>
      </c>
      <c r="N633" s="123">
        <v>0</v>
      </c>
      <c r="O633" s="123">
        <v>50287.72</v>
      </c>
      <c r="P633" s="123">
        <v>0</v>
      </c>
      <c r="Q633" s="123">
        <v>0</v>
      </c>
      <c r="R633" s="123">
        <v>20833.189999999999</v>
      </c>
      <c r="S633" s="123">
        <v>0</v>
      </c>
      <c r="T633" s="123">
        <v>0</v>
      </c>
      <c r="U633" s="123">
        <v>78035.289999999994</v>
      </c>
      <c r="V633" s="123">
        <v>6914.37</v>
      </c>
      <c r="W633" s="123">
        <v>6914.37</v>
      </c>
      <c r="X633" s="123">
        <v>6914.37</v>
      </c>
      <c r="Y633" s="19"/>
      <c r="Z633" s="19"/>
      <c r="AA633" s="19"/>
      <c r="AB633" s="19"/>
      <c r="AC633" s="19"/>
      <c r="AD633" s="19"/>
      <c r="AE633" s="19"/>
      <c r="AF633" s="19"/>
      <c r="AG633" s="19"/>
      <c r="AH633" s="19"/>
      <c r="AI633" s="19"/>
    </row>
    <row r="634" spans="1:35" x14ac:dyDescent="0.25">
      <c r="A634" s="119" t="s">
        <v>334</v>
      </c>
      <c r="B634" s="119" t="s">
        <v>484</v>
      </c>
      <c r="C634" s="119" t="s">
        <v>231</v>
      </c>
      <c r="D634" s="120" t="s">
        <v>1588</v>
      </c>
      <c r="E634" s="120" t="s">
        <v>2577</v>
      </c>
      <c r="F634" s="122" t="s">
        <v>1859</v>
      </c>
      <c r="G634" s="123">
        <v>0</v>
      </c>
      <c r="H634" s="123">
        <v>0</v>
      </c>
      <c r="I634" s="123">
        <v>0</v>
      </c>
      <c r="J634" s="123">
        <v>0</v>
      </c>
      <c r="K634" s="123">
        <v>0.01</v>
      </c>
      <c r="L634" s="123">
        <v>0</v>
      </c>
      <c r="M634" s="123">
        <v>0</v>
      </c>
      <c r="N634" s="123">
        <v>0</v>
      </c>
      <c r="O634" s="123">
        <v>0</v>
      </c>
      <c r="P634" s="123">
        <v>0</v>
      </c>
      <c r="Q634" s="123">
        <v>0</v>
      </c>
      <c r="R634" s="123">
        <v>322.42</v>
      </c>
      <c r="S634" s="123">
        <v>0</v>
      </c>
      <c r="T634" s="123">
        <v>0</v>
      </c>
      <c r="U634" s="123">
        <v>322.43</v>
      </c>
      <c r="V634" s="123">
        <v>0</v>
      </c>
      <c r="W634" s="123">
        <v>0</v>
      </c>
      <c r="X634" s="123">
        <v>0</v>
      </c>
      <c r="Y634" s="19"/>
      <c r="Z634" s="19"/>
      <c r="AA634" s="19"/>
      <c r="AB634" s="19"/>
      <c r="AC634" s="19"/>
      <c r="AD634" s="19"/>
      <c r="AE634" s="19"/>
      <c r="AF634" s="19"/>
      <c r="AG634" s="19"/>
      <c r="AH634" s="19"/>
      <c r="AI634" s="19"/>
    </row>
    <row r="635" spans="1:35" x14ac:dyDescent="0.25">
      <c r="A635" s="120" t="s">
        <v>334</v>
      </c>
      <c r="B635" s="120" t="s">
        <v>484</v>
      </c>
      <c r="C635" s="120" t="s">
        <v>231</v>
      </c>
      <c r="D635" s="120" t="s">
        <v>1588</v>
      </c>
      <c r="E635" s="120" t="s">
        <v>2578</v>
      </c>
      <c r="F635" s="122" t="s">
        <v>1835</v>
      </c>
      <c r="G635" s="123">
        <v>0</v>
      </c>
      <c r="H635" s="123">
        <v>0</v>
      </c>
      <c r="I635" s="123">
        <v>0</v>
      </c>
      <c r="J635" s="123">
        <v>0</v>
      </c>
      <c r="K635" s="123">
        <v>0.01</v>
      </c>
      <c r="L635" s="123">
        <v>0</v>
      </c>
      <c r="M635" s="123">
        <v>0</v>
      </c>
      <c r="N635" s="123">
        <v>0</v>
      </c>
      <c r="O635" s="123">
        <v>17054.490000000002</v>
      </c>
      <c r="P635" s="123">
        <v>0</v>
      </c>
      <c r="Q635" s="123">
        <v>0</v>
      </c>
      <c r="R635" s="123">
        <v>7904.11</v>
      </c>
      <c r="S635" s="123">
        <v>0</v>
      </c>
      <c r="T635" s="123">
        <v>0</v>
      </c>
      <c r="U635" s="123">
        <v>25393.82</v>
      </c>
      <c r="V635" s="123">
        <v>435.21</v>
      </c>
      <c r="W635" s="123">
        <v>435.21</v>
      </c>
      <c r="X635" s="123">
        <v>435.21</v>
      </c>
      <c r="Y635" s="19"/>
      <c r="Z635" s="19"/>
      <c r="AA635" s="19"/>
      <c r="AB635" s="19"/>
      <c r="AC635" s="19"/>
      <c r="AD635" s="19"/>
      <c r="AE635" s="19"/>
      <c r="AF635" s="19"/>
      <c r="AG635" s="19"/>
      <c r="AH635" s="19"/>
      <c r="AI635" s="19"/>
    </row>
    <row r="636" spans="1:35" ht="30" x14ac:dyDescent="0.25">
      <c r="A636" s="120" t="s">
        <v>487</v>
      </c>
      <c r="B636" s="120" t="s">
        <v>486</v>
      </c>
      <c r="C636" s="120" t="s">
        <v>970</v>
      </c>
      <c r="D636" s="120" t="s">
        <v>1592</v>
      </c>
      <c r="E636" s="120" t="s">
        <v>2618</v>
      </c>
      <c r="F636" s="122" t="s">
        <v>2400</v>
      </c>
      <c r="G636" s="123">
        <v>0</v>
      </c>
      <c r="H636" s="123">
        <v>0</v>
      </c>
      <c r="I636" s="123">
        <v>0</v>
      </c>
      <c r="J636" s="123">
        <v>0</v>
      </c>
      <c r="K636" s="123">
        <v>1432887.21</v>
      </c>
      <c r="L636" s="123">
        <v>1432887.21</v>
      </c>
      <c r="M636" s="123">
        <v>1432887.21</v>
      </c>
      <c r="N636" s="123">
        <v>0</v>
      </c>
      <c r="O636" s="123">
        <v>0</v>
      </c>
      <c r="P636" s="123">
        <v>0</v>
      </c>
      <c r="Q636" s="123">
        <v>0</v>
      </c>
      <c r="R636" s="123">
        <v>0</v>
      </c>
      <c r="S636" s="123">
        <v>0</v>
      </c>
      <c r="T636" s="123">
        <v>0</v>
      </c>
      <c r="U636" s="123">
        <v>1432887.21</v>
      </c>
      <c r="V636" s="123">
        <v>1432887.21</v>
      </c>
      <c r="W636" s="123">
        <v>1432887.21</v>
      </c>
      <c r="X636" s="123">
        <v>0</v>
      </c>
      <c r="Y636" s="19"/>
      <c r="Z636" s="19"/>
      <c r="AA636" s="19"/>
      <c r="AB636" s="19"/>
      <c r="AC636" s="19"/>
      <c r="AD636" s="19"/>
      <c r="AE636" s="19"/>
      <c r="AF636" s="19"/>
      <c r="AG636" s="19"/>
      <c r="AH636" s="19"/>
      <c r="AI636" s="19"/>
    </row>
    <row r="637" spans="1:35" ht="30" x14ac:dyDescent="0.25">
      <c r="A637" s="120" t="s">
        <v>487</v>
      </c>
      <c r="B637" s="120" t="s">
        <v>486</v>
      </c>
      <c r="C637" s="120" t="s">
        <v>970</v>
      </c>
      <c r="D637" s="120" t="s">
        <v>1592</v>
      </c>
      <c r="E637" s="120" t="s">
        <v>2619</v>
      </c>
      <c r="F637" s="122" t="s">
        <v>2401</v>
      </c>
      <c r="G637" s="123">
        <v>0</v>
      </c>
      <c r="H637" s="123">
        <v>0</v>
      </c>
      <c r="I637" s="123">
        <v>0</v>
      </c>
      <c r="J637" s="123">
        <v>0</v>
      </c>
      <c r="K637" s="123">
        <v>1093213</v>
      </c>
      <c r="L637" s="123">
        <v>1093213</v>
      </c>
      <c r="M637" s="123">
        <v>1093213</v>
      </c>
      <c r="N637" s="123">
        <v>21198.29</v>
      </c>
      <c r="O637" s="123">
        <v>0</v>
      </c>
      <c r="P637" s="123">
        <v>0</v>
      </c>
      <c r="Q637" s="123">
        <v>0</v>
      </c>
      <c r="R637" s="123">
        <v>0</v>
      </c>
      <c r="S637" s="123">
        <v>0</v>
      </c>
      <c r="T637" s="123">
        <v>0</v>
      </c>
      <c r="U637" s="123">
        <v>1093213</v>
      </c>
      <c r="V637" s="123">
        <v>1093213</v>
      </c>
      <c r="W637" s="123">
        <v>1093213</v>
      </c>
      <c r="X637" s="123">
        <v>21198.29</v>
      </c>
      <c r="Y637" s="19"/>
      <c r="Z637" s="19"/>
      <c r="AA637" s="19"/>
      <c r="AB637" s="19"/>
      <c r="AC637" s="19"/>
      <c r="AD637" s="19"/>
      <c r="AE637" s="19"/>
      <c r="AF637" s="19"/>
      <c r="AG637" s="19"/>
      <c r="AH637" s="19"/>
      <c r="AI637" s="19"/>
    </row>
    <row r="638" spans="1:35" ht="45" x14ac:dyDescent="0.25">
      <c r="A638" s="120" t="s">
        <v>487</v>
      </c>
      <c r="B638" s="120" t="s">
        <v>486</v>
      </c>
      <c r="C638" s="120" t="s">
        <v>970</v>
      </c>
      <c r="D638" s="120" t="s">
        <v>1592</v>
      </c>
      <c r="E638" s="120" t="s">
        <v>2620</v>
      </c>
      <c r="F638" s="122" t="s">
        <v>2402</v>
      </c>
      <c r="G638" s="123">
        <v>0</v>
      </c>
      <c r="H638" s="123">
        <v>0</v>
      </c>
      <c r="I638" s="123">
        <v>0</v>
      </c>
      <c r="J638" s="123">
        <v>0</v>
      </c>
      <c r="K638" s="123">
        <v>763350.3</v>
      </c>
      <c r="L638" s="123">
        <v>763350.3</v>
      </c>
      <c r="M638" s="123">
        <v>763350.3</v>
      </c>
      <c r="N638" s="123">
        <v>0</v>
      </c>
      <c r="O638" s="123">
        <v>0</v>
      </c>
      <c r="P638" s="123">
        <v>0</v>
      </c>
      <c r="Q638" s="123">
        <v>0</v>
      </c>
      <c r="R638" s="123">
        <v>0</v>
      </c>
      <c r="S638" s="123">
        <v>0</v>
      </c>
      <c r="T638" s="123">
        <v>0</v>
      </c>
      <c r="U638" s="123">
        <v>763350.3</v>
      </c>
      <c r="V638" s="123">
        <v>763350.3</v>
      </c>
      <c r="W638" s="123">
        <v>763350.3</v>
      </c>
      <c r="X638" s="123">
        <v>0</v>
      </c>
      <c r="Y638" s="19"/>
      <c r="Z638" s="19"/>
      <c r="AA638" s="19"/>
      <c r="AB638" s="19"/>
      <c r="AC638" s="19"/>
      <c r="AD638" s="19"/>
      <c r="AE638" s="19"/>
      <c r="AF638" s="19"/>
      <c r="AG638" s="19"/>
      <c r="AH638" s="19"/>
      <c r="AI638" s="19"/>
    </row>
    <row r="639" spans="1:35" ht="30" x14ac:dyDescent="0.25">
      <c r="A639" s="119" t="s">
        <v>268</v>
      </c>
      <c r="B639" s="119" t="s">
        <v>488</v>
      </c>
      <c r="C639" s="119" t="s">
        <v>240</v>
      </c>
      <c r="D639" s="120" t="s">
        <v>1594</v>
      </c>
      <c r="E639" s="120" t="s">
        <v>2806</v>
      </c>
      <c r="F639" s="122" t="s">
        <v>2807</v>
      </c>
      <c r="G639" s="123">
        <v>0</v>
      </c>
      <c r="H639" s="123">
        <v>0</v>
      </c>
      <c r="I639" s="123">
        <v>0</v>
      </c>
      <c r="J639" s="123">
        <v>0</v>
      </c>
      <c r="K639" s="123">
        <v>74380</v>
      </c>
      <c r="L639" s="123">
        <v>0</v>
      </c>
      <c r="M639" s="123">
        <v>0</v>
      </c>
      <c r="N639" s="123">
        <v>0</v>
      </c>
      <c r="O639" s="123">
        <v>347105</v>
      </c>
      <c r="P639" s="123">
        <v>0</v>
      </c>
      <c r="Q639" s="123">
        <v>0</v>
      </c>
      <c r="R639" s="123">
        <v>74380</v>
      </c>
      <c r="S639" s="123">
        <v>0</v>
      </c>
      <c r="T639" s="123">
        <v>0</v>
      </c>
      <c r="U639" s="123">
        <v>495865</v>
      </c>
      <c r="V639" s="123">
        <v>0</v>
      </c>
      <c r="W639" s="123">
        <v>0</v>
      </c>
      <c r="X639" s="123">
        <v>0</v>
      </c>
      <c r="Y639" s="19"/>
      <c r="Z639" s="19"/>
      <c r="AA639" s="19"/>
      <c r="AB639" s="19"/>
      <c r="AC639" s="19"/>
      <c r="AD639" s="19"/>
      <c r="AE639" s="19"/>
      <c r="AF639" s="19"/>
      <c r="AG639" s="19"/>
      <c r="AH639" s="19"/>
      <c r="AI639" s="19"/>
    </row>
    <row r="640" spans="1:35" x14ac:dyDescent="0.25">
      <c r="A640" s="120" t="s">
        <v>268</v>
      </c>
      <c r="B640" s="120" t="s">
        <v>489</v>
      </c>
      <c r="C640" s="120" t="s">
        <v>241</v>
      </c>
      <c r="D640" s="120" t="s">
        <v>1596</v>
      </c>
      <c r="E640" s="120" t="s">
        <v>2804</v>
      </c>
      <c r="F640" s="122" t="s">
        <v>2805</v>
      </c>
      <c r="G640" s="123">
        <v>0</v>
      </c>
      <c r="H640" s="123">
        <v>0</v>
      </c>
      <c r="I640" s="123">
        <v>0</v>
      </c>
      <c r="J640" s="123">
        <v>0</v>
      </c>
      <c r="K640" s="123">
        <v>100000</v>
      </c>
      <c r="L640" s="123">
        <v>0</v>
      </c>
      <c r="M640" s="123">
        <v>0</v>
      </c>
      <c r="N640" s="123">
        <v>0</v>
      </c>
      <c r="O640" s="123">
        <v>0</v>
      </c>
      <c r="P640" s="123">
        <v>0</v>
      </c>
      <c r="Q640" s="123">
        <v>0</v>
      </c>
      <c r="R640" s="123">
        <v>0</v>
      </c>
      <c r="S640" s="123">
        <v>0</v>
      </c>
      <c r="T640" s="123">
        <v>0</v>
      </c>
      <c r="U640" s="123">
        <v>100000</v>
      </c>
      <c r="V640" s="123">
        <v>0</v>
      </c>
      <c r="W640" s="123">
        <v>0</v>
      </c>
      <c r="X640" s="123">
        <v>0</v>
      </c>
      <c r="Y640" s="19"/>
      <c r="Z640" s="19"/>
      <c r="AA640" s="19"/>
      <c r="AB640" s="19"/>
      <c r="AC640" s="19"/>
      <c r="AD640" s="19"/>
      <c r="AE640" s="19"/>
      <c r="AF640" s="19"/>
      <c r="AG640" s="19"/>
      <c r="AH640" s="19"/>
      <c r="AI640" s="19"/>
    </row>
    <row r="641" spans="1:35" ht="30" x14ac:dyDescent="0.25">
      <c r="A641" s="119" t="s">
        <v>268</v>
      </c>
      <c r="B641" s="119" t="s">
        <v>489</v>
      </c>
      <c r="C641" s="119" t="s">
        <v>241</v>
      </c>
      <c r="D641" s="120" t="s">
        <v>1596</v>
      </c>
      <c r="E641" s="120" t="s">
        <v>2806</v>
      </c>
      <c r="F641" s="122" t="s">
        <v>2807</v>
      </c>
      <c r="G641" s="123">
        <v>0</v>
      </c>
      <c r="H641" s="123">
        <v>0</v>
      </c>
      <c r="I641" s="123">
        <v>0</v>
      </c>
      <c r="J641" s="123">
        <v>0</v>
      </c>
      <c r="K641" s="123">
        <v>709126</v>
      </c>
      <c r="L641" s="123">
        <v>0</v>
      </c>
      <c r="M641" s="123">
        <v>0</v>
      </c>
      <c r="N641" s="123">
        <v>0</v>
      </c>
      <c r="O641" s="123">
        <v>430874</v>
      </c>
      <c r="P641" s="123">
        <v>0</v>
      </c>
      <c r="Q641" s="123">
        <v>0</v>
      </c>
      <c r="R641" s="123">
        <v>0</v>
      </c>
      <c r="S641" s="123">
        <v>0</v>
      </c>
      <c r="T641" s="123">
        <v>0</v>
      </c>
      <c r="U641" s="123">
        <v>1140000</v>
      </c>
      <c r="V641" s="123">
        <v>0</v>
      </c>
      <c r="W641" s="123">
        <v>0</v>
      </c>
      <c r="X641" s="123">
        <v>0</v>
      </c>
      <c r="Y641" s="19"/>
      <c r="Z641" s="19"/>
      <c r="AA641" s="19"/>
      <c r="AB641" s="19"/>
      <c r="AC641" s="19"/>
      <c r="AD641" s="19"/>
      <c r="AE641" s="19"/>
      <c r="AF641" s="19"/>
      <c r="AG641" s="19"/>
      <c r="AH641" s="19"/>
      <c r="AI641" s="19"/>
    </row>
    <row r="642" spans="1:35" ht="30" x14ac:dyDescent="0.25">
      <c r="A642" s="120" t="s">
        <v>2693</v>
      </c>
      <c r="B642" s="120" t="s">
        <v>490</v>
      </c>
      <c r="C642" s="120" t="s">
        <v>976</v>
      </c>
      <c r="D642" s="120" t="s">
        <v>1598</v>
      </c>
      <c r="E642" s="120" t="s">
        <v>2755</v>
      </c>
      <c r="F642" s="122" t="s">
        <v>1833</v>
      </c>
      <c r="G642" s="123">
        <v>0</v>
      </c>
      <c r="H642" s="123">
        <v>0</v>
      </c>
      <c r="I642" s="123">
        <v>0</v>
      </c>
      <c r="J642" s="123">
        <v>0</v>
      </c>
      <c r="K642" s="123">
        <v>0</v>
      </c>
      <c r="L642" s="123">
        <v>0</v>
      </c>
      <c r="M642" s="123">
        <v>0</v>
      </c>
      <c r="N642" s="123">
        <v>0</v>
      </c>
      <c r="O642" s="123">
        <v>41870</v>
      </c>
      <c r="P642" s="123">
        <v>0</v>
      </c>
      <c r="Q642" s="123">
        <v>0</v>
      </c>
      <c r="R642" s="123">
        <v>10991</v>
      </c>
      <c r="S642" s="123">
        <v>0</v>
      </c>
      <c r="T642" s="123">
        <v>0</v>
      </c>
      <c r="U642" s="123">
        <v>52861</v>
      </c>
      <c r="V642" s="123">
        <v>0</v>
      </c>
      <c r="W642" s="123">
        <v>0</v>
      </c>
      <c r="X642" s="123">
        <v>0</v>
      </c>
      <c r="Y642" s="19"/>
      <c r="Z642" s="19"/>
      <c r="AA642" s="19"/>
      <c r="AB642" s="19"/>
      <c r="AC642" s="19"/>
      <c r="AD642" s="19"/>
      <c r="AE642" s="19"/>
      <c r="AF642" s="19"/>
      <c r="AG642" s="19"/>
      <c r="AH642" s="19"/>
      <c r="AI642" s="19"/>
    </row>
    <row r="643" spans="1:35" x14ac:dyDescent="0.25">
      <c r="A643" s="120" t="s">
        <v>2693</v>
      </c>
      <c r="B643" s="120" t="s">
        <v>490</v>
      </c>
      <c r="C643" s="120" t="s">
        <v>976</v>
      </c>
      <c r="D643" s="120" t="s">
        <v>1598</v>
      </c>
      <c r="E643" s="120" t="s">
        <v>2756</v>
      </c>
      <c r="F643" s="122" t="s">
        <v>1859</v>
      </c>
      <c r="G643" s="123">
        <v>0</v>
      </c>
      <c r="H643" s="123">
        <v>0</v>
      </c>
      <c r="I643" s="123">
        <v>0</v>
      </c>
      <c r="J643" s="123">
        <v>0</v>
      </c>
      <c r="K643" s="123">
        <v>0</v>
      </c>
      <c r="L643" s="123">
        <v>0</v>
      </c>
      <c r="M643" s="123">
        <v>0</v>
      </c>
      <c r="N643" s="123">
        <v>0</v>
      </c>
      <c r="O643" s="123">
        <v>3217</v>
      </c>
      <c r="P643" s="123">
        <v>0</v>
      </c>
      <c r="Q643" s="123">
        <v>0</v>
      </c>
      <c r="R643" s="123">
        <v>844</v>
      </c>
      <c r="S643" s="123">
        <v>0</v>
      </c>
      <c r="T643" s="123">
        <v>0</v>
      </c>
      <c r="U643" s="123">
        <v>4061</v>
      </c>
      <c r="V643" s="123">
        <v>0</v>
      </c>
      <c r="W643" s="123">
        <v>0</v>
      </c>
      <c r="X643" s="123">
        <v>0</v>
      </c>
      <c r="Y643" s="19"/>
      <c r="Z643" s="19"/>
      <c r="AA643" s="19"/>
      <c r="AB643" s="19"/>
      <c r="AC643" s="19"/>
      <c r="AD643" s="19"/>
      <c r="AE643" s="19"/>
      <c r="AF643" s="19"/>
      <c r="AG643" s="19"/>
      <c r="AH643" s="19"/>
      <c r="AI643" s="19"/>
    </row>
    <row r="644" spans="1:35" x14ac:dyDescent="0.25">
      <c r="A644" s="119" t="s">
        <v>2693</v>
      </c>
      <c r="B644" s="119" t="s">
        <v>490</v>
      </c>
      <c r="C644" s="119" t="s">
        <v>976</v>
      </c>
      <c r="D644" s="120" t="s">
        <v>1598</v>
      </c>
      <c r="E644" s="120" t="s">
        <v>2757</v>
      </c>
      <c r="F644" s="122" t="s">
        <v>2758</v>
      </c>
      <c r="G644" s="123">
        <v>0</v>
      </c>
      <c r="H644" s="123">
        <v>0</v>
      </c>
      <c r="I644" s="123">
        <v>0</v>
      </c>
      <c r="J644" s="123">
        <v>0</v>
      </c>
      <c r="K644" s="123">
        <v>0</v>
      </c>
      <c r="L644" s="123">
        <v>0</v>
      </c>
      <c r="M644" s="123">
        <v>0</v>
      </c>
      <c r="N644" s="123">
        <v>0</v>
      </c>
      <c r="O644" s="123">
        <v>14662</v>
      </c>
      <c r="P644" s="123">
        <v>0</v>
      </c>
      <c r="Q644" s="123">
        <v>0</v>
      </c>
      <c r="R644" s="123">
        <v>5071</v>
      </c>
      <c r="S644" s="123">
        <v>0</v>
      </c>
      <c r="T644" s="123">
        <v>0</v>
      </c>
      <c r="U644" s="123">
        <v>19733</v>
      </c>
      <c r="V644" s="123">
        <v>0</v>
      </c>
      <c r="W644" s="123">
        <v>0</v>
      </c>
      <c r="X644" s="123">
        <v>0</v>
      </c>
      <c r="Y644" s="19"/>
      <c r="Z644" s="19"/>
      <c r="AA644" s="19"/>
      <c r="AB644" s="19"/>
      <c r="AC644" s="19"/>
      <c r="AD644" s="19"/>
      <c r="AE644" s="19"/>
      <c r="AF644" s="19"/>
      <c r="AG644" s="19"/>
      <c r="AH644" s="19"/>
      <c r="AI644" s="19"/>
    </row>
    <row r="645" spans="1:35" x14ac:dyDescent="0.25">
      <c r="A645" s="108" t="s">
        <v>2693</v>
      </c>
      <c r="B645" s="108" t="s">
        <v>490</v>
      </c>
      <c r="C645" s="108" t="s">
        <v>976</v>
      </c>
      <c r="D645" s="108" t="s">
        <v>1598</v>
      </c>
      <c r="E645" s="19" t="s">
        <v>2759</v>
      </c>
      <c r="F645" s="118" t="s">
        <v>2760</v>
      </c>
      <c r="G645" s="123">
        <v>0</v>
      </c>
      <c r="H645" s="123">
        <v>0</v>
      </c>
      <c r="I645" s="123">
        <v>0</v>
      </c>
      <c r="J645" s="123">
        <v>0</v>
      </c>
      <c r="K645" s="123">
        <v>13896</v>
      </c>
      <c r="L645" s="123">
        <v>0</v>
      </c>
      <c r="M645" s="123">
        <v>0</v>
      </c>
      <c r="N645" s="123">
        <v>0</v>
      </c>
      <c r="O645" s="123">
        <v>16442</v>
      </c>
      <c r="P645" s="123">
        <v>0</v>
      </c>
      <c r="Q645" s="123">
        <v>0</v>
      </c>
      <c r="R645" s="123">
        <v>0</v>
      </c>
      <c r="S645" s="123">
        <v>0</v>
      </c>
      <c r="T645" s="123">
        <v>0</v>
      </c>
      <c r="U645" s="123">
        <v>30338</v>
      </c>
      <c r="V645" s="123">
        <v>0</v>
      </c>
      <c r="W645" s="123">
        <v>0</v>
      </c>
      <c r="X645" s="123">
        <v>0</v>
      </c>
      <c r="Y645" s="19"/>
      <c r="Z645" s="19"/>
      <c r="AA645" s="19"/>
      <c r="AB645" s="19"/>
      <c r="AC645" s="19"/>
      <c r="AD645" s="19"/>
      <c r="AE645" s="19"/>
      <c r="AF645" s="19"/>
      <c r="AG645" s="19"/>
      <c r="AH645" s="19"/>
      <c r="AI645" s="19"/>
    </row>
    <row r="646" spans="1:35" ht="30" x14ac:dyDescent="0.25">
      <c r="A646" s="108" t="s">
        <v>2693</v>
      </c>
      <c r="B646" s="108" t="s">
        <v>490</v>
      </c>
      <c r="C646" s="108" t="s">
        <v>976</v>
      </c>
      <c r="D646" s="108" t="s">
        <v>1598</v>
      </c>
      <c r="E646" s="19" t="s">
        <v>2761</v>
      </c>
      <c r="F646" s="118" t="s">
        <v>2762</v>
      </c>
      <c r="G646" s="123">
        <v>0</v>
      </c>
      <c r="H646" s="123">
        <v>0</v>
      </c>
      <c r="I646" s="123">
        <v>0</v>
      </c>
      <c r="J646" s="123">
        <v>0</v>
      </c>
      <c r="K646" s="123">
        <v>6533.49</v>
      </c>
      <c r="L646" s="123">
        <v>0</v>
      </c>
      <c r="M646" s="123">
        <v>0</v>
      </c>
      <c r="N646" s="123">
        <v>0</v>
      </c>
      <c r="O646" s="123">
        <v>9215</v>
      </c>
      <c r="P646" s="123">
        <v>0</v>
      </c>
      <c r="Q646" s="123">
        <v>0</v>
      </c>
      <c r="R646" s="123">
        <v>0</v>
      </c>
      <c r="S646" s="123">
        <v>0</v>
      </c>
      <c r="T646" s="123">
        <v>0</v>
      </c>
      <c r="U646" s="123">
        <v>15748.49</v>
      </c>
      <c r="V646" s="123">
        <v>0</v>
      </c>
      <c r="W646" s="123">
        <v>0</v>
      </c>
      <c r="X646" s="123">
        <v>0</v>
      </c>
      <c r="Y646" s="19"/>
      <c r="Z646" s="19"/>
      <c r="AA646" s="19"/>
      <c r="AB646" s="19"/>
      <c r="AC646" s="19"/>
      <c r="AD646" s="19"/>
      <c r="AE646" s="19"/>
      <c r="AF646" s="19"/>
      <c r="AG646" s="19"/>
      <c r="AH646" s="19"/>
      <c r="AI646" s="19"/>
    </row>
    <row r="647" spans="1:35" ht="30" x14ac:dyDescent="0.25">
      <c r="A647" s="108" t="s">
        <v>2693</v>
      </c>
      <c r="B647" s="108" t="s">
        <v>490</v>
      </c>
      <c r="C647" s="108" t="s">
        <v>976</v>
      </c>
      <c r="D647" s="108" t="s">
        <v>1598</v>
      </c>
      <c r="E647" s="19" t="s">
        <v>2687</v>
      </c>
      <c r="F647" s="118" t="s">
        <v>2688</v>
      </c>
      <c r="G647" s="123">
        <v>0</v>
      </c>
      <c r="H647" s="123">
        <v>0</v>
      </c>
      <c r="I647" s="123">
        <v>0</v>
      </c>
      <c r="J647" s="123">
        <v>0</v>
      </c>
      <c r="K647" s="123">
        <v>839822</v>
      </c>
      <c r="L647" s="123">
        <v>0</v>
      </c>
      <c r="M647" s="123">
        <v>0</v>
      </c>
      <c r="N647" s="123">
        <v>0</v>
      </c>
      <c r="O647" s="123">
        <v>1128912</v>
      </c>
      <c r="P647" s="123">
        <v>0</v>
      </c>
      <c r="Q647" s="123">
        <v>0</v>
      </c>
      <c r="R647" s="123">
        <v>0</v>
      </c>
      <c r="S647" s="123">
        <v>0</v>
      </c>
      <c r="T647" s="123">
        <v>0</v>
      </c>
      <c r="U647" s="123">
        <v>1968734</v>
      </c>
      <c r="V647" s="123">
        <v>0</v>
      </c>
      <c r="W647" s="123">
        <v>0</v>
      </c>
      <c r="X647" s="123">
        <v>0</v>
      </c>
      <c r="Y647" s="19"/>
      <c r="Z647" s="19"/>
      <c r="AA647" s="19"/>
      <c r="AB647" s="19"/>
      <c r="AC647" s="19"/>
      <c r="AD647" s="19"/>
      <c r="AE647" s="19"/>
      <c r="AF647" s="19"/>
      <c r="AG647" s="19"/>
      <c r="AH647" s="19"/>
      <c r="AI647" s="19"/>
    </row>
    <row r="648" spans="1:35" ht="30" x14ac:dyDescent="0.25">
      <c r="A648" s="119" t="s">
        <v>2693</v>
      </c>
      <c r="B648" s="119" t="s">
        <v>490</v>
      </c>
      <c r="C648" s="119" t="s">
        <v>976</v>
      </c>
      <c r="D648" s="120" t="s">
        <v>1598</v>
      </c>
      <c r="E648" s="120" t="s">
        <v>2763</v>
      </c>
      <c r="F648" s="122" t="s">
        <v>2764</v>
      </c>
      <c r="G648" s="123">
        <v>0</v>
      </c>
      <c r="H648" s="123">
        <v>0</v>
      </c>
      <c r="I648" s="123">
        <v>0</v>
      </c>
      <c r="J648" s="123">
        <v>0</v>
      </c>
      <c r="K648" s="123">
        <v>1425000</v>
      </c>
      <c r="L648" s="123">
        <v>0</v>
      </c>
      <c r="M648" s="123">
        <v>0</v>
      </c>
      <c r="N648" s="123">
        <v>0</v>
      </c>
      <c r="O648" s="123">
        <v>0</v>
      </c>
      <c r="P648" s="123">
        <v>0</v>
      </c>
      <c r="Q648" s="123">
        <v>0</v>
      </c>
      <c r="R648" s="123">
        <v>0</v>
      </c>
      <c r="S648" s="123">
        <v>0</v>
      </c>
      <c r="T648" s="123">
        <v>0</v>
      </c>
      <c r="U648" s="123">
        <v>1425000</v>
      </c>
      <c r="V648" s="123">
        <v>0</v>
      </c>
      <c r="W648" s="123">
        <v>0</v>
      </c>
      <c r="X648" s="123">
        <v>0</v>
      </c>
      <c r="Y648" s="19"/>
      <c r="Z648" s="19"/>
      <c r="AA648" s="19"/>
      <c r="AB648" s="19"/>
      <c r="AC648" s="19"/>
      <c r="AD648" s="19"/>
      <c r="AE648" s="19"/>
      <c r="AF648" s="19"/>
      <c r="AG648" s="19"/>
      <c r="AH648" s="19"/>
      <c r="AI648" s="19"/>
    </row>
    <row r="649" spans="1:35" ht="30" x14ac:dyDescent="0.25">
      <c r="A649" s="119" t="s">
        <v>2693</v>
      </c>
      <c r="B649" s="119" t="s">
        <v>490</v>
      </c>
      <c r="C649" s="119" t="s">
        <v>976</v>
      </c>
      <c r="D649" s="120" t="s">
        <v>1598</v>
      </c>
      <c r="E649" s="120" t="s">
        <v>2765</v>
      </c>
      <c r="F649" s="122" t="s">
        <v>2766</v>
      </c>
      <c r="G649" s="123">
        <v>0</v>
      </c>
      <c r="H649" s="123">
        <v>0</v>
      </c>
      <c r="I649" s="123">
        <v>0</v>
      </c>
      <c r="J649" s="123">
        <v>0</v>
      </c>
      <c r="K649" s="123">
        <v>256875</v>
      </c>
      <c r="L649" s="123">
        <v>0</v>
      </c>
      <c r="M649" s="123">
        <v>0</v>
      </c>
      <c r="N649" s="123">
        <v>0</v>
      </c>
      <c r="O649" s="123">
        <v>342500</v>
      </c>
      <c r="P649" s="123">
        <v>0</v>
      </c>
      <c r="Q649" s="123">
        <v>0</v>
      </c>
      <c r="R649" s="123">
        <v>0</v>
      </c>
      <c r="S649" s="123">
        <v>0</v>
      </c>
      <c r="T649" s="123">
        <v>0</v>
      </c>
      <c r="U649" s="123">
        <v>599375</v>
      </c>
      <c r="V649" s="123">
        <v>0</v>
      </c>
      <c r="W649" s="123">
        <v>0</v>
      </c>
      <c r="X649" s="123">
        <v>0</v>
      </c>
      <c r="Y649" s="19"/>
      <c r="Z649" s="19"/>
      <c r="AA649" s="19"/>
      <c r="AB649" s="19"/>
      <c r="AC649" s="19"/>
      <c r="AD649" s="19"/>
      <c r="AE649" s="19"/>
      <c r="AF649" s="19"/>
      <c r="AG649" s="19"/>
      <c r="AH649" s="19"/>
      <c r="AI649" s="19"/>
    </row>
    <row r="650" spans="1:35" ht="30" x14ac:dyDescent="0.25">
      <c r="A650" s="108" t="s">
        <v>2427</v>
      </c>
      <c r="B650" s="108" t="s">
        <v>492</v>
      </c>
      <c r="C650" s="108" t="s">
        <v>493</v>
      </c>
      <c r="D650" s="108" t="s">
        <v>2700</v>
      </c>
      <c r="E650" s="19" t="s">
        <v>2767</v>
      </c>
      <c r="F650" s="118" t="s">
        <v>2768</v>
      </c>
      <c r="G650" s="123">
        <v>0</v>
      </c>
      <c r="H650" s="123">
        <v>0</v>
      </c>
      <c r="I650" s="123">
        <v>0</v>
      </c>
      <c r="J650" s="123">
        <v>0</v>
      </c>
      <c r="K650" s="123">
        <v>450000</v>
      </c>
      <c r="L650" s="123">
        <v>450000</v>
      </c>
      <c r="M650" s="123">
        <v>450000</v>
      </c>
      <c r="N650" s="123">
        <v>0</v>
      </c>
      <c r="O650" s="123">
        <v>1565109.33</v>
      </c>
      <c r="P650" s="123">
        <v>0</v>
      </c>
      <c r="Q650" s="123">
        <v>0</v>
      </c>
      <c r="R650" s="123">
        <v>0</v>
      </c>
      <c r="S650" s="123">
        <v>0</v>
      </c>
      <c r="T650" s="123">
        <v>0</v>
      </c>
      <c r="U650" s="123">
        <v>2015109.33</v>
      </c>
      <c r="V650" s="123">
        <v>450000</v>
      </c>
      <c r="W650" s="123">
        <v>450000</v>
      </c>
      <c r="X650" s="123">
        <v>0</v>
      </c>
      <c r="Y650" s="19"/>
      <c r="Z650" s="19"/>
      <c r="AA650" s="19"/>
      <c r="AB650" s="19"/>
      <c r="AC650" s="19"/>
      <c r="AD650" s="19"/>
      <c r="AE650" s="19"/>
      <c r="AF650" s="19"/>
      <c r="AG650" s="19"/>
      <c r="AH650" s="19"/>
      <c r="AI650" s="19"/>
    </row>
    <row r="651" spans="1:35" ht="45" x14ac:dyDescent="0.25">
      <c r="A651" s="119" t="s">
        <v>268</v>
      </c>
      <c r="B651" s="119" t="s">
        <v>718</v>
      </c>
      <c r="C651" s="119" t="s">
        <v>981</v>
      </c>
      <c r="D651" s="120" t="s">
        <v>1602</v>
      </c>
      <c r="E651" s="120" t="s">
        <v>1902</v>
      </c>
      <c r="F651" s="122" t="s">
        <v>1903</v>
      </c>
      <c r="G651" s="123">
        <v>0</v>
      </c>
      <c r="H651" s="123">
        <v>0</v>
      </c>
      <c r="I651" s="123">
        <v>0</v>
      </c>
      <c r="J651" s="123">
        <v>0</v>
      </c>
      <c r="K651" s="123">
        <v>1808783.4</v>
      </c>
      <c r="L651" s="123">
        <v>0</v>
      </c>
      <c r="M651" s="123">
        <v>0</v>
      </c>
      <c r="N651" s="123">
        <v>0</v>
      </c>
      <c r="O651" s="123">
        <v>0</v>
      </c>
      <c r="P651" s="123">
        <v>0</v>
      </c>
      <c r="Q651" s="123">
        <v>0</v>
      </c>
      <c r="R651" s="123">
        <v>0</v>
      </c>
      <c r="S651" s="123">
        <v>0</v>
      </c>
      <c r="T651" s="123">
        <v>0</v>
      </c>
      <c r="U651" s="123">
        <v>1808783.4</v>
      </c>
      <c r="V651" s="123">
        <v>0</v>
      </c>
      <c r="W651" s="123">
        <v>0</v>
      </c>
      <c r="X651" s="123">
        <v>0</v>
      </c>
      <c r="Y651" s="19"/>
      <c r="Z651" s="19"/>
      <c r="AA651" s="19"/>
      <c r="AB651" s="19"/>
      <c r="AC651" s="19"/>
      <c r="AD651" s="19"/>
      <c r="AE651" s="19"/>
      <c r="AF651" s="19"/>
      <c r="AG651" s="19"/>
      <c r="AH651" s="19"/>
      <c r="AI651" s="19"/>
    </row>
    <row r="652" spans="1:35" ht="45" x14ac:dyDescent="0.25">
      <c r="A652" s="108" t="s">
        <v>268</v>
      </c>
      <c r="B652" s="108" t="s">
        <v>718</v>
      </c>
      <c r="C652" s="108" t="s">
        <v>981</v>
      </c>
      <c r="D652" s="108" t="s">
        <v>1604</v>
      </c>
      <c r="E652" s="19" t="s">
        <v>1902</v>
      </c>
      <c r="F652" s="118" t="s">
        <v>1903</v>
      </c>
      <c r="G652" s="123">
        <v>0</v>
      </c>
      <c r="H652" s="123">
        <v>0</v>
      </c>
      <c r="I652" s="123">
        <v>0</v>
      </c>
      <c r="J652" s="123">
        <v>0</v>
      </c>
      <c r="K652" s="123">
        <v>235848</v>
      </c>
      <c r="L652" s="123">
        <v>0</v>
      </c>
      <c r="M652" s="123">
        <v>0</v>
      </c>
      <c r="N652" s="123">
        <v>0</v>
      </c>
      <c r="O652" s="123">
        <v>0</v>
      </c>
      <c r="P652" s="123">
        <v>0</v>
      </c>
      <c r="Q652" s="123">
        <v>0</v>
      </c>
      <c r="R652" s="123">
        <v>0</v>
      </c>
      <c r="S652" s="123">
        <v>0</v>
      </c>
      <c r="T652" s="123">
        <v>0</v>
      </c>
      <c r="U652" s="123">
        <v>235848</v>
      </c>
      <c r="V652" s="123">
        <v>0</v>
      </c>
      <c r="W652" s="123">
        <v>0</v>
      </c>
      <c r="X652" s="123">
        <v>0</v>
      </c>
      <c r="Y652" s="19"/>
      <c r="Z652" s="19"/>
      <c r="AA652" s="19"/>
      <c r="AB652" s="19"/>
      <c r="AC652" s="19"/>
      <c r="AD652" s="19"/>
      <c r="AE652" s="19"/>
      <c r="AF652" s="19"/>
      <c r="AG652" s="19"/>
      <c r="AH652" s="19"/>
      <c r="AI652" s="19"/>
    </row>
    <row r="653" spans="1:35" ht="30" x14ac:dyDescent="0.25">
      <c r="A653" s="108" t="s">
        <v>268</v>
      </c>
      <c r="B653" s="108" t="s">
        <v>718</v>
      </c>
      <c r="C653" s="108" t="s">
        <v>981</v>
      </c>
      <c r="D653" s="108" t="s">
        <v>1606</v>
      </c>
      <c r="E653" s="19" t="s">
        <v>1904</v>
      </c>
      <c r="F653" s="118" t="s">
        <v>1905</v>
      </c>
      <c r="G653" s="123">
        <v>0</v>
      </c>
      <c r="H653" s="123">
        <v>0</v>
      </c>
      <c r="I653" s="123">
        <v>0</v>
      </c>
      <c r="J653" s="123">
        <v>0</v>
      </c>
      <c r="K653" s="123">
        <v>839833.33</v>
      </c>
      <c r="L653" s="123">
        <v>0</v>
      </c>
      <c r="M653" s="123">
        <v>0</v>
      </c>
      <c r="N653" s="123">
        <v>0</v>
      </c>
      <c r="O653" s="123">
        <v>0</v>
      </c>
      <c r="P653" s="123">
        <v>0</v>
      </c>
      <c r="Q653" s="123">
        <v>0</v>
      </c>
      <c r="R653" s="123">
        <v>0</v>
      </c>
      <c r="S653" s="123">
        <v>0</v>
      </c>
      <c r="T653" s="123">
        <v>0</v>
      </c>
      <c r="U653" s="123">
        <v>839833.33</v>
      </c>
      <c r="V653" s="123">
        <v>0</v>
      </c>
      <c r="W653" s="123">
        <v>0</v>
      </c>
      <c r="X653" s="123">
        <v>0</v>
      </c>
      <c r="Y653" s="19"/>
      <c r="Z653" s="19"/>
      <c r="AA653" s="19"/>
      <c r="AB653" s="19"/>
      <c r="AC653" s="19"/>
      <c r="AD653" s="19"/>
      <c r="AE653" s="19"/>
      <c r="AF653" s="19"/>
      <c r="AG653" s="19"/>
      <c r="AH653" s="19"/>
      <c r="AI653" s="19"/>
    </row>
    <row r="654" spans="1:35" ht="45" x14ac:dyDescent="0.25">
      <c r="A654" s="108" t="s">
        <v>268</v>
      </c>
      <c r="B654" s="108" t="s">
        <v>718</v>
      </c>
      <c r="C654" s="108" t="s">
        <v>981</v>
      </c>
      <c r="D654" s="108" t="s">
        <v>1606</v>
      </c>
      <c r="E654" s="19" t="s">
        <v>1902</v>
      </c>
      <c r="F654" s="118" t="s">
        <v>1903</v>
      </c>
      <c r="G654" s="123">
        <v>0</v>
      </c>
      <c r="H654" s="123">
        <v>0</v>
      </c>
      <c r="I654" s="123">
        <v>0</v>
      </c>
      <c r="J654" s="123">
        <v>0</v>
      </c>
      <c r="K654" s="123">
        <v>4914379.2</v>
      </c>
      <c r="L654" s="123">
        <v>0</v>
      </c>
      <c r="M654" s="123">
        <v>0</v>
      </c>
      <c r="N654" s="123">
        <v>0</v>
      </c>
      <c r="O654" s="123">
        <v>0</v>
      </c>
      <c r="P654" s="123">
        <v>0</v>
      </c>
      <c r="Q654" s="123">
        <v>0</v>
      </c>
      <c r="R654" s="123">
        <v>0</v>
      </c>
      <c r="S654" s="123">
        <v>0</v>
      </c>
      <c r="T654" s="123">
        <v>0</v>
      </c>
      <c r="U654" s="123">
        <v>4914379.2</v>
      </c>
      <c r="V654" s="123">
        <v>0</v>
      </c>
      <c r="W654" s="123">
        <v>0</v>
      </c>
      <c r="X654" s="123">
        <v>0</v>
      </c>
      <c r="Y654" s="19"/>
      <c r="Z654" s="19"/>
      <c r="AA654" s="19"/>
      <c r="AB654" s="19"/>
      <c r="AC654" s="19"/>
      <c r="AD654" s="19"/>
      <c r="AE654" s="19"/>
      <c r="AF654" s="19"/>
      <c r="AG654" s="19"/>
      <c r="AH654" s="19"/>
      <c r="AI654" s="19"/>
    </row>
    <row r="655" spans="1:35" ht="30" x14ac:dyDescent="0.25">
      <c r="A655" s="108" t="s">
        <v>268</v>
      </c>
      <c r="B655" s="108" t="s">
        <v>718</v>
      </c>
      <c r="C655" s="108" t="s">
        <v>981</v>
      </c>
      <c r="D655" s="108" t="s">
        <v>1608</v>
      </c>
      <c r="E655" s="19" t="s">
        <v>1832</v>
      </c>
      <c r="F655" s="118" t="s">
        <v>1833</v>
      </c>
      <c r="G655" s="123">
        <v>0</v>
      </c>
      <c r="H655" s="123">
        <v>0</v>
      </c>
      <c r="I655" s="123">
        <v>0</v>
      </c>
      <c r="J655" s="123">
        <v>0</v>
      </c>
      <c r="K655" s="123">
        <v>0</v>
      </c>
      <c r="L655" s="123">
        <v>0</v>
      </c>
      <c r="M655" s="123">
        <v>0</v>
      </c>
      <c r="N655" s="123">
        <v>0</v>
      </c>
      <c r="O655" s="123">
        <v>0</v>
      </c>
      <c r="P655" s="123">
        <v>0</v>
      </c>
      <c r="Q655" s="123">
        <v>0</v>
      </c>
      <c r="R655" s="123">
        <v>119914.53</v>
      </c>
      <c r="S655" s="123">
        <v>0</v>
      </c>
      <c r="T655" s="123">
        <v>0</v>
      </c>
      <c r="U655" s="123">
        <v>119914.53</v>
      </c>
      <c r="V655" s="123">
        <v>0</v>
      </c>
      <c r="W655" s="123">
        <v>0</v>
      </c>
      <c r="X655" s="123">
        <v>0</v>
      </c>
      <c r="Y655" s="19"/>
      <c r="Z655" s="19"/>
      <c r="AA655" s="19"/>
      <c r="AB655" s="19"/>
      <c r="AC655" s="19"/>
      <c r="AD655" s="19"/>
      <c r="AE655" s="19"/>
      <c r="AF655" s="19"/>
      <c r="AG655" s="19"/>
      <c r="AH655" s="19"/>
      <c r="AI655" s="19"/>
    </row>
    <row r="656" spans="1:35" x14ac:dyDescent="0.25">
      <c r="A656" s="108" t="s">
        <v>268</v>
      </c>
      <c r="B656" s="108" t="s">
        <v>718</v>
      </c>
      <c r="C656" s="108" t="s">
        <v>981</v>
      </c>
      <c r="D656" s="108" t="s">
        <v>1608</v>
      </c>
      <c r="E656" s="19" t="s">
        <v>1858</v>
      </c>
      <c r="F656" s="118" t="s">
        <v>1859</v>
      </c>
      <c r="G656" s="123">
        <v>0</v>
      </c>
      <c r="H656" s="123">
        <v>0</v>
      </c>
      <c r="I656" s="123">
        <v>0</v>
      </c>
      <c r="J656" s="123">
        <v>0</v>
      </c>
      <c r="K656" s="123">
        <v>0</v>
      </c>
      <c r="L656" s="123">
        <v>0</v>
      </c>
      <c r="M656" s="123">
        <v>0</v>
      </c>
      <c r="N656" s="123">
        <v>0</v>
      </c>
      <c r="O656" s="123">
        <v>0</v>
      </c>
      <c r="P656" s="123">
        <v>0</v>
      </c>
      <c r="Q656" s="123">
        <v>0</v>
      </c>
      <c r="R656" s="123">
        <v>6188.63</v>
      </c>
      <c r="S656" s="123">
        <v>0</v>
      </c>
      <c r="T656" s="123">
        <v>0</v>
      </c>
      <c r="U656" s="123">
        <v>6188.63</v>
      </c>
      <c r="V656" s="123">
        <v>0</v>
      </c>
      <c r="W656" s="123">
        <v>0</v>
      </c>
      <c r="X656" s="123">
        <v>0</v>
      </c>
      <c r="Y656" s="19"/>
      <c r="Z656" s="19"/>
      <c r="AA656" s="19"/>
      <c r="AB656" s="19"/>
      <c r="AC656" s="19"/>
      <c r="AD656" s="19"/>
      <c r="AE656" s="19"/>
      <c r="AF656" s="19"/>
      <c r="AG656" s="19"/>
      <c r="AH656" s="19"/>
      <c r="AI656" s="19"/>
    </row>
    <row r="657" spans="1:35" x14ac:dyDescent="0.25">
      <c r="A657" s="108" t="s">
        <v>268</v>
      </c>
      <c r="B657" s="108" t="s">
        <v>718</v>
      </c>
      <c r="C657" s="108" t="s">
        <v>981</v>
      </c>
      <c r="D657" s="108" t="s">
        <v>1608</v>
      </c>
      <c r="E657" s="19" t="s">
        <v>1834</v>
      </c>
      <c r="F657" s="118" t="s">
        <v>1835</v>
      </c>
      <c r="G657" s="123">
        <v>0</v>
      </c>
      <c r="H657" s="123">
        <v>0</v>
      </c>
      <c r="I657" s="123">
        <v>0</v>
      </c>
      <c r="J657" s="123">
        <v>0</v>
      </c>
      <c r="K657" s="123">
        <v>0</v>
      </c>
      <c r="L657" s="123">
        <v>0</v>
      </c>
      <c r="M657" s="123">
        <v>0</v>
      </c>
      <c r="N657" s="123">
        <v>0</v>
      </c>
      <c r="O657" s="123">
        <v>0</v>
      </c>
      <c r="P657" s="123">
        <v>0</v>
      </c>
      <c r="Q657" s="123">
        <v>0</v>
      </c>
      <c r="R657" s="123">
        <v>52547.72</v>
      </c>
      <c r="S657" s="123">
        <v>0</v>
      </c>
      <c r="T657" s="123">
        <v>0</v>
      </c>
      <c r="U657" s="123">
        <v>52547.72</v>
      </c>
      <c r="V657" s="123">
        <v>0</v>
      </c>
      <c r="W657" s="123">
        <v>0</v>
      </c>
      <c r="X657" s="123">
        <v>0</v>
      </c>
      <c r="Y657" s="19"/>
      <c r="Z657" s="19"/>
      <c r="AA657" s="19"/>
      <c r="AB657" s="19"/>
      <c r="AC657" s="19"/>
      <c r="AD657" s="19"/>
      <c r="AE657" s="19"/>
      <c r="AF657" s="19"/>
      <c r="AG657" s="19"/>
      <c r="AH657" s="19"/>
      <c r="AI657" s="19"/>
    </row>
    <row r="658" spans="1:35" ht="30" x14ac:dyDescent="0.25">
      <c r="A658" s="108" t="s">
        <v>268</v>
      </c>
      <c r="B658" s="108" t="s">
        <v>718</v>
      </c>
      <c r="C658" s="108" t="s">
        <v>981</v>
      </c>
      <c r="D658" s="108" t="s">
        <v>1608</v>
      </c>
      <c r="E658" s="19" t="s">
        <v>1906</v>
      </c>
      <c r="F658" s="118" t="s">
        <v>1907</v>
      </c>
      <c r="G658" s="123">
        <v>0</v>
      </c>
      <c r="H658" s="123">
        <v>0</v>
      </c>
      <c r="I658" s="123">
        <v>0</v>
      </c>
      <c r="J658" s="123">
        <v>0</v>
      </c>
      <c r="K658" s="123">
        <v>0</v>
      </c>
      <c r="L658" s="123">
        <v>0</v>
      </c>
      <c r="M658" s="123">
        <v>0</v>
      </c>
      <c r="N658" s="123">
        <v>0</v>
      </c>
      <c r="O658" s="123">
        <v>52040</v>
      </c>
      <c r="P658" s="123">
        <v>0</v>
      </c>
      <c r="Q658" s="123">
        <v>0</v>
      </c>
      <c r="R658" s="123">
        <v>175354.42</v>
      </c>
      <c r="S658" s="123">
        <v>0</v>
      </c>
      <c r="T658" s="123">
        <v>0</v>
      </c>
      <c r="U658" s="123">
        <v>227394.42</v>
      </c>
      <c r="V658" s="123">
        <v>0</v>
      </c>
      <c r="W658" s="123">
        <v>0</v>
      </c>
      <c r="X658" s="123">
        <v>0</v>
      </c>
      <c r="Y658" s="19"/>
      <c r="Z658" s="19"/>
      <c r="AA658" s="19"/>
      <c r="AB658" s="19"/>
      <c r="AC658" s="19"/>
      <c r="AD658" s="19"/>
      <c r="AE658" s="19"/>
      <c r="AF658" s="19"/>
      <c r="AG658" s="19"/>
      <c r="AH658" s="19"/>
      <c r="AI658" s="19"/>
    </row>
    <row r="659" spans="1:35" ht="45" x14ac:dyDescent="0.25">
      <c r="A659" s="108" t="s">
        <v>268</v>
      </c>
      <c r="B659" s="108" t="s">
        <v>719</v>
      </c>
      <c r="C659" s="108" t="s">
        <v>983</v>
      </c>
      <c r="D659" s="108" t="s">
        <v>1610</v>
      </c>
      <c r="E659" s="19" t="s">
        <v>1902</v>
      </c>
      <c r="F659" s="118" t="s">
        <v>1903</v>
      </c>
      <c r="G659" s="123">
        <v>0</v>
      </c>
      <c r="H659" s="123">
        <v>0</v>
      </c>
      <c r="I659" s="123">
        <v>0</v>
      </c>
      <c r="J659" s="123">
        <v>0</v>
      </c>
      <c r="K659" s="123">
        <v>15000</v>
      </c>
      <c r="L659" s="123">
        <v>0</v>
      </c>
      <c r="M659" s="123">
        <v>0</v>
      </c>
      <c r="N659" s="123">
        <v>0</v>
      </c>
      <c r="O659" s="123">
        <v>0</v>
      </c>
      <c r="P659" s="123">
        <v>0</v>
      </c>
      <c r="Q659" s="123">
        <v>0</v>
      </c>
      <c r="R659" s="123">
        <v>0</v>
      </c>
      <c r="S659" s="123">
        <v>0</v>
      </c>
      <c r="T659" s="123">
        <v>0</v>
      </c>
      <c r="U659" s="123">
        <v>15000</v>
      </c>
      <c r="V659" s="123">
        <v>0</v>
      </c>
      <c r="W659" s="123">
        <v>0</v>
      </c>
      <c r="X659" s="123">
        <v>0</v>
      </c>
      <c r="Y659" s="19"/>
      <c r="Z659" s="19"/>
      <c r="AA659" s="19"/>
      <c r="AB659" s="19"/>
      <c r="AC659" s="19"/>
      <c r="AD659" s="19"/>
      <c r="AE659" s="19"/>
      <c r="AF659" s="19"/>
      <c r="AG659" s="19"/>
      <c r="AH659" s="19"/>
      <c r="AI659" s="19"/>
    </row>
    <row r="660" spans="1:35" ht="45" x14ac:dyDescent="0.25">
      <c r="A660" s="108" t="s">
        <v>268</v>
      </c>
      <c r="B660" s="108" t="s">
        <v>719</v>
      </c>
      <c r="C660" s="108" t="s">
        <v>983</v>
      </c>
      <c r="D660" s="108" t="s">
        <v>1612</v>
      </c>
      <c r="E660" s="19" t="s">
        <v>1902</v>
      </c>
      <c r="F660" s="118" t="s">
        <v>1903</v>
      </c>
      <c r="G660" s="123">
        <v>0</v>
      </c>
      <c r="H660" s="123">
        <v>0</v>
      </c>
      <c r="I660" s="123">
        <v>0</v>
      </c>
      <c r="J660" s="123">
        <v>0</v>
      </c>
      <c r="K660" s="123">
        <v>239000</v>
      </c>
      <c r="L660" s="123">
        <v>0</v>
      </c>
      <c r="M660" s="123">
        <v>0</v>
      </c>
      <c r="N660" s="123">
        <v>0</v>
      </c>
      <c r="O660" s="123">
        <v>0</v>
      </c>
      <c r="P660" s="123">
        <v>0</v>
      </c>
      <c r="Q660" s="123">
        <v>0</v>
      </c>
      <c r="R660" s="123">
        <v>0</v>
      </c>
      <c r="S660" s="123">
        <v>0</v>
      </c>
      <c r="T660" s="123">
        <v>0</v>
      </c>
      <c r="U660" s="123">
        <v>239000</v>
      </c>
      <c r="V660" s="123">
        <v>0</v>
      </c>
      <c r="W660" s="123">
        <v>0</v>
      </c>
      <c r="X660" s="123">
        <v>0</v>
      </c>
      <c r="Y660" s="19"/>
      <c r="Z660" s="19"/>
      <c r="AA660" s="19"/>
      <c r="AB660" s="19"/>
      <c r="AC660" s="19"/>
      <c r="AD660" s="19"/>
      <c r="AE660" s="19"/>
      <c r="AF660" s="19"/>
      <c r="AG660" s="19"/>
      <c r="AH660" s="19"/>
      <c r="AI660" s="19"/>
    </row>
    <row r="661" spans="1:35" ht="45" x14ac:dyDescent="0.25">
      <c r="A661" s="108" t="s">
        <v>268</v>
      </c>
      <c r="B661" s="108" t="s">
        <v>719</v>
      </c>
      <c r="C661" s="108" t="s">
        <v>983</v>
      </c>
      <c r="D661" s="108" t="s">
        <v>1614</v>
      </c>
      <c r="E661" s="19" t="s">
        <v>1902</v>
      </c>
      <c r="F661" s="118" t="s">
        <v>1903</v>
      </c>
      <c r="G661" s="123">
        <v>0</v>
      </c>
      <c r="H661" s="123">
        <v>0</v>
      </c>
      <c r="I661" s="123">
        <v>0</v>
      </c>
      <c r="J661" s="123">
        <v>0</v>
      </c>
      <c r="K661" s="123">
        <v>313589.95</v>
      </c>
      <c r="L661" s="123">
        <v>0</v>
      </c>
      <c r="M661" s="123">
        <v>0</v>
      </c>
      <c r="N661" s="123">
        <v>0</v>
      </c>
      <c r="O661" s="123">
        <v>0</v>
      </c>
      <c r="P661" s="123">
        <v>0</v>
      </c>
      <c r="Q661" s="123">
        <v>0</v>
      </c>
      <c r="R661" s="123">
        <v>0</v>
      </c>
      <c r="S661" s="123">
        <v>0</v>
      </c>
      <c r="T661" s="123">
        <v>0</v>
      </c>
      <c r="U661" s="123">
        <v>313589.95</v>
      </c>
      <c r="V661" s="123">
        <v>0</v>
      </c>
      <c r="W661" s="123">
        <v>0</v>
      </c>
      <c r="X661" s="123">
        <v>0</v>
      </c>
      <c r="Y661" s="19"/>
      <c r="Z661" s="19"/>
      <c r="AA661" s="19"/>
      <c r="AB661" s="19"/>
      <c r="AC661" s="19"/>
      <c r="AD661" s="19"/>
      <c r="AE661" s="19"/>
      <c r="AF661" s="19"/>
      <c r="AG661" s="19"/>
      <c r="AH661" s="19"/>
      <c r="AI661" s="19"/>
    </row>
    <row r="662" spans="1:35" ht="30" x14ac:dyDescent="0.25">
      <c r="A662" s="108" t="s">
        <v>268</v>
      </c>
      <c r="B662" s="108" t="s">
        <v>719</v>
      </c>
      <c r="C662" s="108" t="s">
        <v>983</v>
      </c>
      <c r="D662" s="108" t="s">
        <v>1616</v>
      </c>
      <c r="E662" s="19" t="s">
        <v>1832</v>
      </c>
      <c r="F662" s="118" t="s">
        <v>1833</v>
      </c>
      <c r="G662" s="123">
        <v>0</v>
      </c>
      <c r="H662" s="123">
        <v>0</v>
      </c>
      <c r="I662" s="123">
        <v>0</v>
      </c>
      <c r="J662" s="123">
        <v>0</v>
      </c>
      <c r="K662" s="123">
        <v>0</v>
      </c>
      <c r="L662" s="123">
        <v>0</v>
      </c>
      <c r="M662" s="123">
        <v>0</v>
      </c>
      <c r="N662" s="123">
        <v>0</v>
      </c>
      <c r="O662" s="123">
        <v>0</v>
      </c>
      <c r="P662" s="123">
        <v>0</v>
      </c>
      <c r="Q662" s="123">
        <v>0</v>
      </c>
      <c r="R662" s="123">
        <v>10908.13</v>
      </c>
      <c r="S662" s="123">
        <v>0</v>
      </c>
      <c r="T662" s="123">
        <v>0</v>
      </c>
      <c r="U662" s="123">
        <v>10908.13</v>
      </c>
      <c r="V662" s="123">
        <v>0</v>
      </c>
      <c r="W662" s="123">
        <v>0</v>
      </c>
      <c r="X662" s="123">
        <v>0</v>
      </c>
      <c r="Y662" s="19"/>
      <c r="Z662" s="19"/>
      <c r="AA662" s="19"/>
      <c r="AB662" s="19"/>
      <c r="AC662" s="19"/>
      <c r="AD662" s="19"/>
      <c r="AE662" s="19"/>
      <c r="AF662" s="19"/>
      <c r="AG662" s="19"/>
      <c r="AH662" s="19"/>
      <c r="AI662" s="19"/>
    </row>
    <row r="663" spans="1:35" x14ac:dyDescent="0.25">
      <c r="A663" s="108" t="s">
        <v>268</v>
      </c>
      <c r="B663" s="108" t="s">
        <v>719</v>
      </c>
      <c r="C663" s="108" t="s">
        <v>983</v>
      </c>
      <c r="D663" s="108" t="s">
        <v>1616</v>
      </c>
      <c r="E663" s="19" t="s">
        <v>1858</v>
      </c>
      <c r="F663" s="118" t="s">
        <v>1859</v>
      </c>
      <c r="G663" s="123">
        <v>0</v>
      </c>
      <c r="H663" s="123">
        <v>0</v>
      </c>
      <c r="I663" s="123">
        <v>0</v>
      </c>
      <c r="J663" s="123">
        <v>0</v>
      </c>
      <c r="K663" s="123">
        <v>0</v>
      </c>
      <c r="L663" s="123">
        <v>0</v>
      </c>
      <c r="M663" s="123">
        <v>0</v>
      </c>
      <c r="N663" s="123">
        <v>0</v>
      </c>
      <c r="O663" s="123">
        <v>0</v>
      </c>
      <c r="P663" s="123">
        <v>0</v>
      </c>
      <c r="Q663" s="123">
        <v>0</v>
      </c>
      <c r="R663" s="123">
        <v>2727.03</v>
      </c>
      <c r="S663" s="123">
        <v>0</v>
      </c>
      <c r="T663" s="123">
        <v>0</v>
      </c>
      <c r="U663" s="123">
        <v>2727.03</v>
      </c>
      <c r="V663" s="123">
        <v>0</v>
      </c>
      <c r="W663" s="123">
        <v>0</v>
      </c>
      <c r="X663" s="123">
        <v>0</v>
      </c>
      <c r="Y663" s="19"/>
      <c r="Z663" s="19"/>
      <c r="AA663" s="19"/>
      <c r="AB663" s="19"/>
      <c r="AC663" s="19"/>
      <c r="AD663" s="19"/>
      <c r="AE663" s="19"/>
      <c r="AF663" s="19"/>
      <c r="AG663" s="19"/>
      <c r="AH663" s="19"/>
      <c r="AI663" s="19"/>
    </row>
    <row r="664" spans="1:35" x14ac:dyDescent="0.25">
      <c r="A664" s="108" t="s">
        <v>268</v>
      </c>
      <c r="B664" s="108" t="s">
        <v>719</v>
      </c>
      <c r="C664" s="108" t="s">
        <v>983</v>
      </c>
      <c r="D664" s="108" t="s">
        <v>1616</v>
      </c>
      <c r="E664" s="19" t="s">
        <v>1834</v>
      </c>
      <c r="F664" s="118" t="s">
        <v>1835</v>
      </c>
      <c r="G664" s="123">
        <v>0</v>
      </c>
      <c r="H664" s="123">
        <v>0</v>
      </c>
      <c r="I664" s="123">
        <v>0</v>
      </c>
      <c r="J664" s="123">
        <v>0</v>
      </c>
      <c r="K664" s="123">
        <v>0</v>
      </c>
      <c r="L664" s="123">
        <v>0</v>
      </c>
      <c r="M664" s="123">
        <v>0</v>
      </c>
      <c r="N664" s="123">
        <v>0</v>
      </c>
      <c r="O664" s="123">
        <v>0</v>
      </c>
      <c r="P664" s="123">
        <v>0</v>
      </c>
      <c r="Q664" s="123">
        <v>0</v>
      </c>
      <c r="R664" s="123">
        <v>4545.0600000000004</v>
      </c>
      <c r="S664" s="123">
        <v>0</v>
      </c>
      <c r="T664" s="123">
        <v>0</v>
      </c>
      <c r="U664" s="123">
        <v>4545.0600000000004</v>
      </c>
      <c r="V664" s="123">
        <v>0</v>
      </c>
      <c r="W664" s="123">
        <v>0</v>
      </c>
      <c r="X664" s="123">
        <v>0</v>
      </c>
      <c r="Y664" s="19"/>
      <c r="Z664" s="19"/>
      <c r="AA664" s="19"/>
      <c r="AB664" s="19"/>
      <c r="AC664" s="19"/>
      <c r="AD664" s="19"/>
      <c r="AE664" s="19"/>
      <c r="AF664" s="19"/>
      <c r="AG664" s="19"/>
      <c r="AH664" s="19"/>
      <c r="AI664" s="19"/>
    </row>
    <row r="665" spans="1:35" ht="30" x14ac:dyDescent="0.25">
      <c r="A665" s="108" t="s">
        <v>268</v>
      </c>
      <c r="B665" s="108" t="s">
        <v>719</v>
      </c>
      <c r="C665" s="108" t="s">
        <v>983</v>
      </c>
      <c r="D665" s="108" t="s">
        <v>1616</v>
      </c>
      <c r="E665" s="19" t="s">
        <v>1906</v>
      </c>
      <c r="F665" s="118" t="s">
        <v>1907</v>
      </c>
      <c r="G665" s="123">
        <v>0</v>
      </c>
      <c r="H665" s="123">
        <v>0</v>
      </c>
      <c r="I665" s="123">
        <v>0</v>
      </c>
      <c r="J665" s="123">
        <v>0</v>
      </c>
      <c r="K665" s="123">
        <v>0</v>
      </c>
      <c r="L665" s="123">
        <v>0</v>
      </c>
      <c r="M665" s="123">
        <v>0</v>
      </c>
      <c r="N665" s="123">
        <v>0</v>
      </c>
      <c r="O665" s="123">
        <v>0</v>
      </c>
      <c r="P665" s="123">
        <v>0</v>
      </c>
      <c r="Q665" s="123">
        <v>0</v>
      </c>
      <c r="R665" s="123">
        <v>11692.93</v>
      </c>
      <c r="S665" s="123">
        <v>0</v>
      </c>
      <c r="T665" s="123">
        <v>0</v>
      </c>
      <c r="U665" s="123">
        <v>11692.93</v>
      </c>
      <c r="V665" s="123">
        <v>0</v>
      </c>
      <c r="W665" s="123">
        <v>0</v>
      </c>
      <c r="X665" s="123">
        <v>0</v>
      </c>
      <c r="Y665" s="19"/>
      <c r="Z665" s="19"/>
      <c r="AA665" s="19"/>
      <c r="AB665" s="19"/>
      <c r="AC665" s="19"/>
      <c r="AD665" s="19"/>
      <c r="AE665" s="19"/>
      <c r="AF665" s="19"/>
      <c r="AG665" s="19"/>
      <c r="AH665" s="19"/>
      <c r="AI665" s="19"/>
    </row>
    <row r="666" spans="1:35" x14ac:dyDescent="0.25">
      <c r="A666" s="108"/>
      <c r="B666" s="108"/>
      <c r="C666" s="108"/>
      <c r="D666" s="108"/>
      <c r="E666" s="19"/>
      <c r="F666" s="118"/>
      <c r="G666" s="123"/>
      <c r="H666" s="123"/>
      <c r="I666" s="123"/>
      <c r="J666" s="123"/>
      <c r="K666" s="123"/>
      <c r="L666" s="123"/>
      <c r="M666" s="123"/>
      <c r="N666" s="123"/>
      <c r="O666" s="123"/>
      <c r="P666" s="123"/>
      <c r="Q666" s="123"/>
      <c r="R666" s="123"/>
      <c r="S666" s="123"/>
      <c r="T666" s="123"/>
      <c r="U666" s="123"/>
      <c r="V666" s="123"/>
      <c r="W666" s="123"/>
      <c r="X666" s="123"/>
      <c r="Y666" s="19"/>
      <c r="Z666" s="19"/>
      <c r="AA666" s="19"/>
      <c r="AB666" s="19"/>
      <c r="AC666" s="19"/>
      <c r="AD666" s="19"/>
      <c r="AE666" s="19"/>
      <c r="AF666" s="19"/>
      <c r="AG666" s="19"/>
      <c r="AH666" s="19"/>
      <c r="AI666" s="19"/>
    </row>
    <row r="667" spans="1:35" x14ac:dyDescent="0.25">
      <c r="A667" s="108"/>
      <c r="B667" s="108"/>
      <c r="C667" s="108"/>
      <c r="D667" s="108"/>
      <c r="E667" s="19"/>
      <c r="F667" s="118"/>
      <c r="G667" s="123"/>
      <c r="H667" s="123"/>
      <c r="I667" s="123"/>
      <c r="J667" s="123"/>
      <c r="K667" s="123"/>
      <c r="L667" s="123"/>
      <c r="M667" s="123"/>
      <c r="N667" s="123"/>
      <c r="O667" s="123"/>
      <c r="P667" s="123"/>
      <c r="Q667" s="123"/>
      <c r="R667" s="123"/>
      <c r="S667" s="123"/>
      <c r="T667" s="123"/>
      <c r="U667" s="123"/>
      <c r="V667" s="123"/>
      <c r="W667" s="123"/>
      <c r="X667" s="123"/>
      <c r="Y667" s="19"/>
      <c r="Z667" s="19"/>
      <c r="AA667" s="19"/>
      <c r="AB667" s="19"/>
      <c r="AC667" s="19"/>
      <c r="AD667" s="19"/>
      <c r="AE667" s="19"/>
      <c r="AF667" s="19"/>
      <c r="AG667" s="19"/>
      <c r="AH667" s="19"/>
      <c r="AI667" s="19"/>
    </row>
    <row r="668" spans="1:35" x14ac:dyDescent="0.25">
      <c r="A668" s="108"/>
      <c r="B668" s="108"/>
      <c r="C668" s="108"/>
      <c r="D668" s="108"/>
      <c r="E668" s="19"/>
      <c r="F668" s="118"/>
      <c r="G668" s="123"/>
      <c r="H668" s="123"/>
      <c r="I668" s="123"/>
      <c r="J668" s="123"/>
      <c r="K668" s="123"/>
      <c r="L668" s="123"/>
      <c r="M668" s="123"/>
      <c r="N668" s="123"/>
      <c r="O668" s="123"/>
      <c r="P668" s="123"/>
      <c r="Q668" s="123"/>
      <c r="R668" s="123"/>
      <c r="S668" s="123"/>
      <c r="T668" s="123"/>
      <c r="U668" s="123"/>
      <c r="V668" s="123"/>
      <c r="W668" s="123"/>
      <c r="X668" s="123"/>
      <c r="Y668" s="19"/>
      <c r="Z668" s="19"/>
      <c r="AA668" s="19"/>
      <c r="AB668" s="19"/>
      <c r="AC668" s="19"/>
      <c r="AD668" s="19"/>
      <c r="AE668" s="19"/>
      <c r="AF668" s="19"/>
      <c r="AG668" s="19"/>
      <c r="AH668" s="19"/>
      <c r="AI668" s="19"/>
    </row>
    <row r="669" spans="1:35" x14ac:dyDescent="0.25">
      <c r="A669" s="108"/>
      <c r="B669" s="108"/>
      <c r="C669" s="108"/>
      <c r="D669" s="108"/>
      <c r="E669" s="19"/>
      <c r="F669" s="118"/>
      <c r="G669" s="123"/>
      <c r="H669" s="123"/>
      <c r="I669" s="123"/>
      <c r="J669" s="123"/>
      <c r="K669" s="123"/>
      <c r="L669" s="123"/>
      <c r="M669" s="123"/>
      <c r="N669" s="123"/>
      <c r="O669" s="123"/>
      <c r="P669" s="123"/>
      <c r="Q669" s="123"/>
      <c r="R669" s="123"/>
      <c r="S669" s="123"/>
      <c r="T669" s="123"/>
      <c r="U669" s="123"/>
      <c r="V669" s="123"/>
      <c r="W669" s="123"/>
      <c r="X669" s="123"/>
      <c r="Y669" s="19"/>
      <c r="Z669" s="19"/>
      <c r="AA669" s="19"/>
      <c r="AB669" s="19"/>
      <c r="AC669" s="19"/>
      <c r="AD669" s="19"/>
      <c r="AE669" s="19"/>
      <c r="AF669" s="19"/>
      <c r="AG669" s="19"/>
      <c r="AH669" s="19"/>
      <c r="AI669" s="19"/>
    </row>
    <row r="670" spans="1:35" x14ac:dyDescent="0.25">
      <c r="A670" s="108"/>
      <c r="B670" s="108"/>
      <c r="C670" s="108"/>
      <c r="D670" s="108"/>
      <c r="E670" s="19"/>
      <c r="F670" s="118"/>
      <c r="G670" s="123"/>
      <c r="H670" s="123"/>
      <c r="I670" s="123"/>
      <c r="J670" s="123"/>
      <c r="K670" s="123"/>
      <c r="L670" s="123"/>
      <c r="M670" s="123"/>
      <c r="N670" s="123"/>
      <c r="O670" s="123"/>
      <c r="P670" s="123"/>
      <c r="Q670" s="123"/>
      <c r="R670" s="123"/>
      <c r="S670" s="123"/>
      <c r="T670" s="123"/>
      <c r="U670" s="123"/>
      <c r="V670" s="123"/>
      <c r="W670" s="123"/>
      <c r="X670" s="123"/>
      <c r="Y670" s="19"/>
      <c r="Z670" s="19"/>
      <c r="AA670" s="19"/>
      <c r="AB670" s="19"/>
      <c r="AC670" s="19"/>
      <c r="AD670" s="19"/>
      <c r="AE670" s="19"/>
      <c r="AF670" s="19"/>
      <c r="AG670" s="19"/>
      <c r="AH670" s="19"/>
      <c r="AI670" s="19"/>
    </row>
    <row r="671" spans="1:35" x14ac:dyDescent="0.25">
      <c r="A671" s="108"/>
      <c r="B671" s="108"/>
      <c r="C671" s="108"/>
      <c r="D671" s="108"/>
      <c r="E671" s="19"/>
      <c r="F671" s="118"/>
      <c r="G671" s="123"/>
      <c r="H671" s="123"/>
      <c r="I671" s="123"/>
      <c r="J671" s="123"/>
      <c r="K671" s="123"/>
      <c r="L671" s="123"/>
      <c r="M671" s="123"/>
      <c r="N671" s="123"/>
      <c r="O671" s="123"/>
      <c r="P671" s="123"/>
      <c r="Q671" s="123"/>
      <c r="R671" s="123"/>
      <c r="S671" s="123"/>
      <c r="T671" s="123"/>
      <c r="U671" s="123"/>
      <c r="V671" s="123"/>
      <c r="W671" s="123"/>
      <c r="X671" s="123"/>
      <c r="Y671" s="19"/>
      <c r="Z671" s="19"/>
      <c r="AA671" s="19"/>
      <c r="AB671" s="19"/>
      <c r="AC671" s="19"/>
      <c r="AD671" s="19"/>
      <c r="AE671" s="19"/>
      <c r="AF671" s="19"/>
      <c r="AG671" s="19"/>
      <c r="AH671" s="19"/>
      <c r="AI671" s="19"/>
    </row>
    <row r="672" spans="1:35" x14ac:dyDescent="0.25">
      <c r="A672" s="108"/>
      <c r="B672" s="108"/>
      <c r="C672" s="108"/>
      <c r="D672" s="108"/>
      <c r="E672" s="19"/>
      <c r="F672" s="118"/>
      <c r="G672" s="123"/>
      <c r="H672" s="123"/>
      <c r="I672" s="123"/>
      <c r="J672" s="123"/>
      <c r="K672" s="123"/>
      <c r="L672" s="123"/>
      <c r="M672" s="123"/>
      <c r="N672" s="123"/>
      <c r="O672" s="123"/>
      <c r="P672" s="123"/>
      <c r="Q672" s="123"/>
      <c r="R672" s="123"/>
      <c r="S672" s="123"/>
      <c r="T672" s="123"/>
      <c r="U672" s="123"/>
      <c r="V672" s="123"/>
      <c r="W672" s="123"/>
      <c r="X672" s="123"/>
      <c r="Y672" s="19"/>
      <c r="Z672" s="19"/>
      <c r="AA672" s="19"/>
      <c r="AB672" s="19"/>
      <c r="AC672" s="19"/>
      <c r="AD672" s="19"/>
      <c r="AE672" s="19"/>
      <c r="AF672" s="19"/>
      <c r="AG672" s="19"/>
      <c r="AH672" s="19"/>
      <c r="AI672" s="19"/>
    </row>
    <row r="673" spans="1:35" x14ac:dyDescent="0.25">
      <c r="A673" s="108"/>
      <c r="B673" s="108"/>
      <c r="C673" s="108"/>
      <c r="D673" s="108"/>
      <c r="E673" s="19"/>
      <c r="F673" s="118"/>
      <c r="G673" s="123"/>
      <c r="H673" s="123"/>
      <c r="I673" s="123"/>
      <c r="J673" s="123"/>
      <c r="K673" s="123"/>
      <c r="L673" s="123"/>
      <c r="M673" s="123"/>
      <c r="N673" s="123"/>
      <c r="O673" s="123"/>
      <c r="P673" s="123"/>
      <c r="Q673" s="123"/>
      <c r="R673" s="123"/>
      <c r="S673" s="123"/>
      <c r="T673" s="123"/>
      <c r="U673" s="123"/>
      <c r="V673" s="123"/>
      <c r="W673" s="123"/>
      <c r="X673" s="123"/>
      <c r="Y673" s="19"/>
      <c r="Z673" s="19"/>
      <c r="AA673" s="19"/>
      <c r="AB673" s="19"/>
      <c r="AC673" s="19"/>
      <c r="AD673" s="19"/>
      <c r="AE673" s="19"/>
      <c r="AF673" s="19"/>
      <c r="AG673" s="19"/>
      <c r="AH673" s="19"/>
      <c r="AI673" s="19"/>
    </row>
    <row r="674" spans="1:35" x14ac:dyDescent="0.25">
      <c r="A674" s="108"/>
      <c r="B674" s="108"/>
      <c r="C674" s="108"/>
      <c r="D674" s="108"/>
      <c r="E674" s="19"/>
      <c r="F674" s="118"/>
      <c r="G674" s="123"/>
      <c r="H674" s="123"/>
      <c r="I674" s="123"/>
      <c r="J674" s="123"/>
      <c r="K674" s="123"/>
      <c r="L674" s="123"/>
      <c r="M674" s="123"/>
      <c r="N674" s="123"/>
      <c r="O674" s="123"/>
      <c r="P674" s="123"/>
      <c r="Q674" s="123"/>
      <c r="R674" s="123"/>
      <c r="S674" s="123"/>
      <c r="T674" s="123"/>
      <c r="U674" s="123"/>
      <c r="V674" s="123"/>
      <c r="W674" s="123"/>
      <c r="X674" s="123"/>
      <c r="Y674" s="19"/>
      <c r="Z674" s="19"/>
      <c r="AA674" s="19"/>
      <c r="AB674" s="19"/>
      <c r="AC674" s="19"/>
      <c r="AD674" s="19"/>
      <c r="AE674" s="19"/>
      <c r="AF674" s="19"/>
      <c r="AG674" s="19"/>
      <c r="AH674" s="19"/>
      <c r="AI674" s="19"/>
    </row>
    <row r="675" spans="1:35" x14ac:dyDescent="0.25">
      <c r="A675" s="108"/>
      <c r="B675" s="108"/>
      <c r="C675" s="108"/>
      <c r="D675" s="108"/>
      <c r="E675" s="19"/>
      <c r="F675" s="118"/>
      <c r="G675" s="123"/>
      <c r="H675" s="123"/>
      <c r="I675" s="123"/>
      <c r="J675" s="123"/>
      <c r="K675" s="123"/>
      <c r="L675" s="123"/>
      <c r="M675" s="123"/>
      <c r="N675" s="123"/>
      <c r="O675" s="123"/>
      <c r="P675" s="123"/>
      <c r="Q675" s="123"/>
      <c r="R675" s="123"/>
      <c r="S675" s="123"/>
      <c r="T675" s="123"/>
      <c r="U675" s="123"/>
      <c r="V675" s="123"/>
      <c r="W675" s="123"/>
      <c r="X675" s="123"/>
      <c r="Y675" s="19"/>
      <c r="Z675" s="19"/>
      <c r="AA675" s="19"/>
      <c r="AB675" s="19"/>
      <c r="AC675" s="19"/>
      <c r="AD675" s="19"/>
      <c r="AE675" s="19"/>
      <c r="AF675" s="19"/>
      <c r="AG675" s="19"/>
      <c r="AH675" s="19"/>
      <c r="AI675" s="19"/>
    </row>
    <row r="676" spans="1:35" x14ac:dyDescent="0.25">
      <c r="A676" s="108"/>
      <c r="B676" s="108"/>
      <c r="C676" s="108"/>
      <c r="D676" s="108"/>
      <c r="E676" s="19"/>
      <c r="F676" s="118"/>
      <c r="G676" s="123"/>
      <c r="H676" s="123"/>
      <c r="I676" s="123"/>
      <c r="J676" s="123"/>
      <c r="K676" s="123"/>
      <c r="L676" s="123"/>
      <c r="M676" s="123"/>
      <c r="N676" s="123"/>
      <c r="O676" s="123"/>
      <c r="P676" s="123"/>
      <c r="Q676" s="123"/>
      <c r="R676" s="123"/>
      <c r="S676" s="123"/>
      <c r="T676" s="123"/>
      <c r="U676" s="123"/>
      <c r="V676" s="123"/>
      <c r="W676" s="123"/>
      <c r="X676" s="123"/>
      <c r="Y676" s="19"/>
      <c r="Z676" s="19"/>
      <c r="AA676" s="19"/>
      <c r="AB676" s="19"/>
      <c r="AC676" s="19"/>
      <c r="AD676" s="19"/>
      <c r="AE676" s="19"/>
      <c r="AF676" s="19"/>
      <c r="AG676" s="19"/>
      <c r="AH676" s="19"/>
      <c r="AI676" s="19"/>
    </row>
    <row r="677" spans="1:35" x14ac:dyDescent="0.25">
      <c r="A677" s="108"/>
      <c r="B677" s="108"/>
      <c r="C677" s="108"/>
      <c r="D677" s="108"/>
      <c r="E677" s="19"/>
      <c r="F677" s="118"/>
      <c r="G677" s="123"/>
      <c r="H677" s="123"/>
      <c r="I677" s="123"/>
      <c r="J677" s="123"/>
      <c r="K677" s="123"/>
      <c r="L677" s="123"/>
      <c r="M677" s="123"/>
      <c r="N677" s="123"/>
      <c r="O677" s="123"/>
      <c r="P677" s="123"/>
      <c r="Q677" s="123"/>
      <c r="R677" s="123"/>
      <c r="S677" s="123"/>
      <c r="T677" s="123"/>
      <c r="U677" s="123"/>
      <c r="V677" s="123"/>
      <c r="W677" s="123"/>
      <c r="X677" s="123"/>
      <c r="Y677" s="19"/>
      <c r="Z677" s="19"/>
      <c r="AA677" s="19"/>
      <c r="AB677" s="19"/>
      <c r="AC677" s="19"/>
      <c r="AD677" s="19"/>
      <c r="AE677" s="19"/>
      <c r="AF677" s="19"/>
      <c r="AG677" s="19"/>
      <c r="AH677" s="19"/>
      <c r="AI677" s="19"/>
    </row>
    <row r="678" spans="1:35" x14ac:dyDescent="0.25">
      <c r="A678" s="108"/>
      <c r="B678" s="108"/>
      <c r="C678" s="108"/>
      <c r="D678" s="108"/>
      <c r="E678" s="19"/>
      <c r="F678" s="118"/>
      <c r="G678" s="123"/>
      <c r="H678" s="123"/>
      <c r="I678" s="123"/>
      <c r="J678" s="123"/>
      <c r="K678" s="123"/>
      <c r="L678" s="123"/>
      <c r="M678" s="123"/>
      <c r="N678" s="123"/>
      <c r="O678" s="123"/>
      <c r="P678" s="123"/>
      <c r="Q678" s="123"/>
      <c r="R678" s="123"/>
      <c r="S678" s="123"/>
      <c r="T678" s="123"/>
      <c r="U678" s="123"/>
      <c r="V678" s="123"/>
      <c r="W678" s="123"/>
      <c r="X678" s="123"/>
      <c r="Y678" s="19"/>
      <c r="Z678" s="19"/>
      <c r="AA678" s="19"/>
      <c r="AB678" s="19"/>
      <c r="AC678" s="19"/>
      <c r="AD678" s="19"/>
      <c r="AE678" s="19"/>
      <c r="AF678" s="19"/>
      <c r="AG678" s="19"/>
      <c r="AH678" s="19"/>
      <c r="AI678" s="19"/>
    </row>
    <row r="679" spans="1:35" x14ac:dyDescent="0.25">
      <c r="A679" s="108"/>
      <c r="B679" s="108"/>
      <c r="C679" s="108"/>
      <c r="D679" s="108"/>
      <c r="E679" s="19"/>
      <c r="F679" s="118"/>
      <c r="G679" s="123"/>
      <c r="H679" s="123"/>
      <c r="I679" s="123"/>
      <c r="J679" s="123"/>
      <c r="K679" s="123"/>
      <c r="L679" s="123"/>
      <c r="M679" s="123"/>
      <c r="N679" s="123"/>
      <c r="O679" s="123"/>
      <c r="P679" s="123"/>
      <c r="Q679" s="123"/>
      <c r="R679" s="123"/>
      <c r="S679" s="123"/>
      <c r="T679" s="123"/>
      <c r="U679" s="123"/>
      <c r="V679" s="123"/>
      <c r="W679" s="123"/>
      <c r="X679" s="123"/>
      <c r="Y679" s="19"/>
      <c r="Z679" s="19"/>
      <c r="AA679" s="19"/>
      <c r="AB679" s="19"/>
      <c r="AC679" s="19"/>
      <c r="AD679" s="19"/>
      <c r="AE679" s="19"/>
      <c r="AF679" s="19"/>
      <c r="AG679" s="19"/>
      <c r="AH679" s="19"/>
      <c r="AI679" s="19"/>
    </row>
    <row r="680" spans="1:35" x14ac:dyDescent="0.25">
      <c r="A680" s="108"/>
      <c r="B680" s="108"/>
      <c r="C680" s="108"/>
      <c r="D680" s="108"/>
      <c r="E680" s="19"/>
      <c r="F680" s="118"/>
      <c r="G680" s="123"/>
      <c r="H680" s="123"/>
      <c r="I680" s="123"/>
      <c r="J680" s="123"/>
      <c r="K680" s="123"/>
      <c r="L680" s="123"/>
      <c r="M680" s="123"/>
      <c r="N680" s="123"/>
      <c r="O680" s="123"/>
      <c r="P680" s="123"/>
      <c r="Q680" s="123"/>
      <c r="R680" s="123"/>
      <c r="S680" s="123"/>
      <c r="T680" s="123"/>
      <c r="U680" s="123"/>
      <c r="V680" s="123"/>
      <c r="W680" s="123"/>
      <c r="X680" s="123"/>
      <c r="Y680" s="19"/>
      <c r="Z680" s="19"/>
      <c r="AA680" s="19"/>
      <c r="AB680" s="19"/>
      <c r="AC680" s="19"/>
      <c r="AD680" s="19"/>
      <c r="AE680" s="19"/>
      <c r="AF680" s="19"/>
      <c r="AG680" s="19"/>
      <c r="AH680" s="19"/>
      <c r="AI680" s="19"/>
    </row>
    <row r="681" spans="1:35" x14ac:dyDescent="0.25">
      <c r="A681" s="108"/>
      <c r="B681" s="108"/>
      <c r="C681" s="108"/>
      <c r="D681" s="108"/>
      <c r="E681" s="19"/>
      <c r="F681" s="118"/>
      <c r="G681" s="123"/>
      <c r="H681" s="123"/>
      <c r="I681" s="123"/>
      <c r="J681" s="123"/>
      <c r="K681" s="123"/>
      <c r="L681" s="123"/>
      <c r="M681" s="123"/>
      <c r="N681" s="123"/>
      <c r="O681" s="123"/>
      <c r="P681" s="123"/>
      <c r="Q681" s="123"/>
      <c r="R681" s="123"/>
      <c r="S681" s="123"/>
      <c r="T681" s="123"/>
      <c r="U681" s="123"/>
      <c r="V681" s="123"/>
      <c r="W681" s="123"/>
      <c r="X681" s="123"/>
      <c r="Y681" s="19"/>
      <c r="Z681" s="19"/>
      <c r="AA681" s="19"/>
      <c r="AB681" s="19"/>
      <c r="AC681" s="19"/>
      <c r="AD681" s="19"/>
      <c r="AE681" s="19"/>
      <c r="AF681" s="19"/>
      <c r="AG681" s="19"/>
      <c r="AH681" s="19"/>
      <c r="AI681" s="19"/>
    </row>
    <row r="682" spans="1:35" x14ac:dyDescent="0.25">
      <c r="A682" s="108"/>
      <c r="B682" s="108"/>
      <c r="C682" s="108"/>
      <c r="D682" s="108"/>
      <c r="E682" s="19"/>
      <c r="F682" s="118"/>
      <c r="G682" s="123"/>
      <c r="H682" s="123"/>
      <c r="I682" s="123"/>
      <c r="J682" s="123"/>
      <c r="K682" s="123"/>
      <c r="L682" s="123"/>
      <c r="M682" s="123"/>
      <c r="N682" s="123"/>
      <c r="O682" s="123"/>
      <c r="P682" s="123"/>
      <c r="Q682" s="123"/>
      <c r="R682" s="123"/>
      <c r="S682" s="123"/>
      <c r="T682" s="123"/>
      <c r="U682" s="123"/>
      <c r="V682" s="123"/>
      <c r="W682" s="123"/>
      <c r="X682" s="123"/>
      <c r="Y682" s="19"/>
      <c r="Z682" s="19"/>
      <c r="AA682" s="19"/>
      <c r="AB682" s="19"/>
      <c r="AC682" s="19"/>
      <c r="AD682" s="19"/>
      <c r="AE682" s="19"/>
      <c r="AF682" s="19"/>
      <c r="AG682" s="19"/>
      <c r="AH682" s="19"/>
      <c r="AI682" s="19"/>
    </row>
    <row r="683" spans="1:35" x14ac:dyDescent="0.25">
      <c r="A683" s="108"/>
      <c r="B683" s="108"/>
      <c r="C683" s="108"/>
      <c r="D683" s="108"/>
      <c r="E683" s="19"/>
      <c r="F683" s="118"/>
      <c r="G683" s="123"/>
      <c r="H683" s="123"/>
      <c r="I683" s="123"/>
      <c r="J683" s="123"/>
      <c r="K683" s="123"/>
      <c r="L683" s="123"/>
      <c r="M683" s="123"/>
      <c r="N683" s="123"/>
      <c r="O683" s="123"/>
      <c r="P683" s="123"/>
      <c r="Q683" s="123"/>
      <c r="R683" s="123"/>
      <c r="S683" s="123"/>
      <c r="T683" s="123"/>
      <c r="U683" s="123"/>
      <c r="V683" s="123"/>
      <c r="W683" s="123"/>
      <c r="X683" s="123"/>
      <c r="Y683" s="19"/>
      <c r="Z683" s="19"/>
      <c r="AA683" s="19"/>
      <c r="AB683" s="19"/>
      <c r="AC683" s="19"/>
      <c r="AD683" s="19"/>
      <c r="AE683" s="19"/>
      <c r="AF683" s="19"/>
      <c r="AG683" s="19"/>
      <c r="AH683" s="19"/>
      <c r="AI683" s="19"/>
    </row>
    <row r="684" spans="1:35" x14ac:dyDescent="0.25">
      <c r="A684" s="108"/>
      <c r="B684" s="108"/>
      <c r="C684" s="108"/>
      <c r="D684" s="108"/>
      <c r="E684" s="19"/>
      <c r="F684" s="118"/>
      <c r="G684" s="123"/>
      <c r="H684" s="123"/>
      <c r="I684" s="123"/>
      <c r="J684" s="123"/>
      <c r="K684" s="123"/>
      <c r="L684" s="123"/>
      <c r="M684" s="123"/>
      <c r="N684" s="123"/>
      <c r="O684" s="123"/>
      <c r="P684" s="123"/>
      <c r="Q684" s="123"/>
      <c r="R684" s="123"/>
      <c r="S684" s="123"/>
      <c r="T684" s="123"/>
      <c r="U684" s="123"/>
      <c r="V684" s="123"/>
      <c r="W684" s="123"/>
      <c r="X684" s="123"/>
      <c r="Y684" s="19"/>
      <c r="Z684" s="19"/>
      <c r="AA684" s="19"/>
      <c r="AB684" s="19"/>
      <c r="AC684" s="19"/>
      <c r="AD684" s="19"/>
      <c r="AE684" s="19"/>
      <c r="AF684" s="19"/>
      <c r="AG684" s="19"/>
      <c r="AH684" s="19"/>
      <c r="AI684" s="19"/>
    </row>
    <row r="685" spans="1:35" x14ac:dyDescent="0.25">
      <c r="A685" s="108"/>
      <c r="B685" s="108"/>
      <c r="C685" s="108"/>
      <c r="D685" s="108"/>
      <c r="E685" s="19"/>
      <c r="F685" s="118"/>
      <c r="G685" s="123"/>
      <c r="H685" s="123"/>
      <c r="I685" s="123"/>
      <c r="J685" s="123"/>
      <c r="K685" s="123"/>
      <c r="L685" s="123"/>
      <c r="M685" s="123"/>
      <c r="N685" s="123"/>
      <c r="O685" s="123"/>
      <c r="P685" s="123"/>
      <c r="Q685" s="123"/>
      <c r="R685" s="123"/>
      <c r="S685" s="123"/>
      <c r="T685" s="123"/>
      <c r="U685" s="123"/>
      <c r="V685" s="123"/>
      <c r="W685" s="123"/>
      <c r="X685" s="123"/>
      <c r="Y685" s="19"/>
      <c r="Z685" s="19"/>
      <c r="AA685" s="19"/>
      <c r="AB685" s="19"/>
      <c r="AC685" s="19"/>
      <c r="AD685" s="19"/>
      <c r="AE685" s="19"/>
      <c r="AF685" s="19"/>
      <c r="AG685" s="19"/>
      <c r="AH685" s="19"/>
      <c r="AI685" s="19"/>
    </row>
    <row r="686" spans="1:35" x14ac:dyDescent="0.25">
      <c r="A686" s="108"/>
      <c r="B686" s="108"/>
      <c r="C686" s="108"/>
      <c r="D686" s="108"/>
      <c r="E686" s="19"/>
      <c r="F686" s="118"/>
      <c r="G686" s="123"/>
      <c r="H686" s="123"/>
      <c r="I686" s="123"/>
      <c r="J686" s="123"/>
      <c r="K686" s="123"/>
      <c r="L686" s="123"/>
      <c r="M686" s="123"/>
      <c r="N686" s="123"/>
      <c r="O686" s="123"/>
      <c r="P686" s="123"/>
      <c r="Q686" s="123"/>
      <c r="R686" s="123"/>
      <c r="S686" s="123"/>
      <c r="T686" s="123"/>
      <c r="U686" s="123"/>
      <c r="V686" s="123"/>
      <c r="W686" s="123"/>
      <c r="X686" s="123"/>
      <c r="Y686" s="19"/>
      <c r="Z686" s="19"/>
      <c r="AA686" s="19"/>
      <c r="AB686" s="19"/>
      <c r="AC686" s="19"/>
      <c r="AD686" s="19"/>
      <c r="AE686" s="19"/>
      <c r="AF686" s="19"/>
      <c r="AG686" s="19"/>
      <c r="AH686" s="19"/>
      <c r="AI686" s="19"/>
    </row>
    <row r="687" spans="1:35" x14ac:dyDescent="0.25">
      <c r="A687" s="108"/>
      <c r="B687" s="108"/>
      <c r="C687" s="108"/>
      <c r="D687" s="108"/>
      <c r="E687" s="19"/>
      <c r="F687" s="118"/>
      <c r="G687" s="123"/>
      <c r="H687" s="123"/>
      <c r="I687" s="123"/>
      <c r="J687" s="123"/>
      <c r="K687" s="123"/>
      <c r="L687" s="123"/>
      <c r="M687" s="123"/>
      <c r="N687" s="123"/>
      <c r="O687" s="123"/>
      <c r="P687" s="123"/>
      <c r="Q687" s="123"/>
      <c r="R687" s="123"/>
      <c r="S687" s="123"/>
      <c r="T687" s="123"/>
      <c r="U687" s="123"/>
      <c r="V687" s="123"/>
      <c r="W687" s="123"/>
      <c r="X687" s="123"/>
      <c r="Y687" s="19"/>
      <c r="Z687" s="19"/>
      <c r="AA687" s="19"/>
      <c r="AB687" s="19"/>
      <c r="AC687" s="19"/>
      <c r="AD687" s="19"/>
      <c r="AE687" s="19"/>
      <c r="AF687" s="19"/>
      <c r="AG687" s="19"/>
      <c r="AH687" s="19"/>
      <c r="AI687" s="19"/>
    </row>
    <row r="688" spans="1:35" x14ac:dyDescent="0.25">
      <c r="A688" s="108"/>
      <c r="B688" s="108"/>
      <c r="C688" s="108"/>
      <c r="D688" s="108"/>
      <c r="E688" s="19"/>
      <c r="F688" s="118"/>
      <c r="G688" s="123"/>
      <c r="H688" s="123"/>
      <c r="I688" s="123"/>
      <c r="J688" s="123"/>
      <c r="K688" s="123"/>
      <c r="L688" s="123"/>
      <c r="M688" s="123"/>
      <c r="N688" s="123"/>
      <c r="O688" s="123"/>
      <c r="P688" s="123"/>
      <c r="Q688" s="123"/>
      <c r="R688" s="123"/>
      <c r="S688" s="123"/>
      <c r="T688" s="123"/>
      <c r="U688" s="123"/>
      <c r="V688" s="123"/>
      <c r="W688" s="123"/>
      <c r="X688" s="123"/>
      <c r="Y688" s="19"/>
      <c r="Z688" s="19"/>
      <c r="AA688" s="19"/>
      <c r="AB688" s="19"/>
      <c r="AC688" s="19"/>
      <c r="AD688" s="19"/>
      <c r="AE688" s="19"/>
      <c r="AF688" s="19"/>
      <c r="AG688" s="19"/>
      <c r="AH688" s="19"/>
      <c r="AI688" s="19"/>
    </row>
    <row r="689" spans="1:35" x14ac:dyDescent="0.25">
      <c r="A689" s="108"/>
      <c r="B689" s="108"/>
      <c r="C689" s="108"/>
      <c r="D689" s="108"/>
      <c r="E689" s="19"/>
      <c r="F689" s="118"/>
      <c r="G689" s="123"/>
      <c r="H689" s="123"/>
      <c r="I689" s="123"/>
      <c r="J689" s="123"/>
      <c r="K689" s="123"/>
      <c r="L689" s="123"/>
      <c r="M689" s="123"/>
      <c r="N689" s="123"/>
      <c r="O689" s="123"/>
      <c r="P689" s="123"/>
      <c r="Q689" s="123"/>
      <c r="R689" s="123"/>
      <c r="S689" s="123"/>
      <c r="T689" s="123"/>
      <c r="U689" s="123"/>
      <c r="V689" s="123"/>
      <c r="W689" s="123"/>
      <c r="X689" s="123"/>
      <c r="Y689" s="19"/>
      <c r="Z689" s="19"/>
      <c r="AA689" s="19"/>
      <c r="AB689" s="19"/>
      <c r="AC689" s="19"/>
      <c r="AD689" s="19"/>
      <c r="AE689" s="19"/>
      <c r="AF689" s="19"/>
      <c r="AG689" s="19"/>
      <c r="AH689" s="19"/>
      <c r="AI689" s="19"/>
    </row>
    <row r="690" spans="1:35" x14ac:dyDescent="0.25">
      <c r="A690" s="108"/>
      <c r="B690" s="108"/>
      <c r="C690" s="108"/>
      <c r="D690" s="108"/>
      <c r="E690" s="19"/>
      <c r="F690" s="118"/>
      <c r="G690" s="123"/>
      <c r="H690" s="123"/>
      <c r="I690" s="123"/>
      <c r="J690" s="123"/>
      <c r="K690" s="123"/>
      <c r="L690" s="123"/>
      <c r="M690" s="123"/>
      <c r="N690" s="123"/>
      <c r="O690" s="123"/>
      <c r="P690" s="123"/>
      <c r="Q690" s="123"/>
      <c r="R690" s="123"/>
      <c r="S690" s="123"/>
      <c r="T690" s="123"/>
      <c r="U690" s="123"/>
      <c r="V690" s="123"/>
      <c r="W690" s="123"/>
      <c r="X690" s="123"/>
      <c r="Y690" s="19"/>
      <c r="Z690" s="19"/>
      <c r="AA690" s="19"/>
      <c r="AB690" s="19"/>
      <c r="AC690" s="19"/>
      <c r="AD690" s="19"/>
      <c r="AE690" s="19"/>
      <c r="AF690" s="19"/>
      <c r="AG690" s="19"/>
      <c r="AH690" s="19"/>
      <c r="AI690" s="19"/>
    </row>
    <row r="691" spans="1:35" x14ac:dyDescent="0.25">
      <c r="A691" s="108"/>
      <c r="B691" s="108"/>
      <c r="C691" s="108"/>
      <c r="D691" s="108"/>
      <c r="E691" s="19"/>
      <c r="F691" s="118"/>
      <c r="G691" s="123"/>
      <c r="H691" s="123"/>
      <c r="I691" s="123"/>
      <c r="J691" s="123"/>
      <c r="K691" s="123"/>
      <c r="L691" s="123"/>
      <c r="M691" s="123"/>
      <c r="N691" s="123"/>
      <c r="O691" s="123"/>
      <c r="P691" s="123"/>
      <c r="Q691" s="123"/>
      <c r="R691" s="123"/>
      <c r="S691" s="123"/>
      <c r="T691" s="123"/>
      <c r="U691" s="123"/>
      <c r="V691" s="123"/>
      <c r="W691" s="123"/>
      <c r="X691" s="123"/>
      <c r="Y691" s="19"/>
      <c r="Z691" s="19"/>
      <c r="AA691" s="19"/>
      <c r="AB691" s="19"/>
      <c r="AC691" s="19"/>
      <c r="AD691" s="19"/>
      <c r="AE691" s="19"/>
      <c r="AF691" s="19"/>
      <c r="AG691" s="19"/>
      <c r="AH691" s="19"/>
      <c r="AI691" s="19"/>
    </row>
    <row r="692" spans="1:35" x14ac:dyDescent="0.25">
      <c r="A692" s="108"/>
      <c r="B692" s="108"/>
      <c r="C692" s="108"/>
      <c r="D692" s="108"/>
      <c r="E692" s="19"/>
      <c r="F692" s="118"/>
      <c r="G692" s="123"/>
      <c r="H692" s="123"/>
      <c r="I692" s="123"/>
      <c r="J692" s="123"/>
      <c r="K692" s="123"/>
      <c r="L692" s="123"/>
      <c r="M692" s="123"/>
      <c r="N692" s="123"/>
      <c r="O692" s="123"/>
      <c r="P692" s="123"/>
      <c r="Q692" s="123"/>
      <c r="R692" s="123"/>
      <c r="S692" s="123"/>
      <c r="T692" s="123"/>
      <c r="U692" s="123"/>
      <c r="V692" s="123"/>
      <c r="W692" s="123"/>
      <c r="X692" s="123"/>
      <c r="Y692" s="19"/>
      <c r="Z692" s="19"/>
      <c r="AA692" s="19"/>
      <c r="AB692" s="19"/>
      <c r="AC692" s="19"/>
      <c r="AD692" s="19"/>
      <c r="AE692" s="19"/>
      <c r="AF692" s="19"/>
      <c r="AG692" s="19"/>
      <c r="AH692" s="19"/>
      <c r="AI692" s="19"/>
    </row>
    <row r="693" spans="1:35" x14ac:dyDescent="0.25">
      <c r="A693" s="108"/>
      <c r="B693" s="108"/>
      <c r="C693" s="108"/>
      <c r="D693" s="108"/>
      <c r="E693" s="19"/>
      <c r="F693" s="118"/>
      <c r="G693" s="123"/>
      <c r="H693" s="123"/>
      <c r="I693" s="123"/>
      <c r="J693" s="123"/>
      <c r="K693" s="123"/>
      <c r="L693" s="123"/>
      <c r="M693" s="123"/>
      <c r="N693" s="123"/>
      <c r="O693" s="123"/>
      <c r="P693" s="123"/>
      <c r="Q693" s="123"/>
      <c r="R693" s="123"/>
      <c r="S693" s="123"/>
      <c r="T693" s="123"/>
      <c r="U693" s="123"/>
      <c r="V693" s="123"/>
      <c r="W693" s="123"/>
      <c r="X693" s="123"/>
      <c r="Y693" s="19"/>
      <c r="Z693" s="19"/>
      <c r="AA693" s="19"/>
      <c r="AB693" s="19"/>
      <c r="AC693" s="19"/>
      <c r="AD693" s="19"/>
      <c r="AE693" s="19"/>
      <c r="AF693" s="19"/>
      <c r="AG693" s="19"/>
      <c r="AH693" s="19"/>
      <c r="AI693" s="19"/>
    </row>
    <row r="694" spans="1:35" x14ac:dyDescent="0.25">
      <c r="A694" s="108"/>
      <c r="B694" s="108"/>
      <c r="C694" s="108"/>
      <c r="D694" s="108"/>
      <c r="E694" s="19"/>
      <c r="F694" s="118"/>
      <c r="G694" s="123"/>
      <c r="H694" s="123"/>
      <c r="I694" s="123"/>
      <c r="J694" s="123"/>
      <c r="K694" s="123"/>
      <c r="L694" s="123"/>
      <c r="M694" s="123"/>
      <c r="N694" s="123"/>
      <c r="O694" s="123"/>
      <c r="P694" s="123"/>
      <c r="Q694" s="123"/>
      <c r="R694" s="123"/>
      <c r="S694" s="123"/>
      <c r="T694" s="123"/>
      <c r="U694" s="123"/>
      <c r="V694" s="123"/>
      <c r="W694" s="123"/>
      <c r="X694" s="123"/>
      <c r="Y694" s="19"/>
      <c r="Z694" s="19"/>
      <c r="AA694" s="19"/>
      <c r="AB694" s="19"/>
      <c r="AC694" s="19"/>
      <c r="AD694" s="19"/>
      <c r="AE694" s="19"/>
      <c r="AF694" s="19"/>
      <c r="AG694" s="19"/>
      <c r="AH694" s="19"/>
      <c r="AI694" s="19"/>
    </row>
    <row r="695" spans="1:35" x14ac:dyDescent="0.25">
      <c r="A695" s="108"/>
      <c r="B695" s="108"/>
      <c r="C695" s="108"/>
      <c r="D695" s="108"/>
      <c r="E695" s="19"/>
      <c r="F695" s="118"/>
      <c r="G695" s="123"/>
      <c r="H695" s="123"/>
      <c r="I695" s="123"/>
      <c r="J695" s="123"/>
      <c r="K695" s="123"/>
      <c r="L695" s="123"/>
      <c r="M695" s="123"/>
      <c r="N695" s="123"/>
      <c r="O695" s="123"/>
      <c r="P695" s="123"/>
      <c r="Q695" s="123"/>
      <c r="R695" s="123"/>
      <c r="S695" s="123"/>
      <c r="T695" s="123"/>
      <c r="U695" s="123"/>
      <c r="V695" s="123"/>
      <c r="W695" s="123"/>
      <c r="X695" s="123"/>
      <c r="Y695" s="19"/>
      <c r="Z695" s="19"/>
      <c r="AA695" s="19"/>
      <c r="AB695" s="19"/>
      <c r="AC695" s="19"/>
      <c r="AD695" s="19"/>
      <c r="AE695" s="19"/>
      <c r="AF695" s="19"/>
      <c r="AG695" s="19"/>
      <c r="AH695" s="19"/>
      <c r="AI695" s="19"/>
    </row>
    <row r="696" spans="1:35" x14ac:dyDescent="0.25">
      <c r="A696" s="108"/>
      <c r="B696" s="108"/>
      <c r="C696" s="108"/>
      <c r="D696" s="108"/>
      <c r="E696" s="19"/>
      <c r="F696" s="118"/>
      <c r="G696" s="123"/>
      <c r="H696" s="123"/>
      <c r="I696" s="123"/>
      <c r="J696" s="123"/>
      <c r="K696" s="123"/>
      <c r="L696" s="123"/>
      <c r="M696" s="123"/>
      <c r="N696" s="123"/>
      <c r="O696" s="123"/>
      <c r="P696" s="123"/>
      <c r="Q696" s="123"/>
      <c r="R696" s="123"/>
      <c r="S696" s="123"/>
      <c r="T696" s="123"/>
      <c r="U696" s="123"/>
      <c r="V696" s="123"/>
      <c r="W696" s="123"/>
      <c r="X696" s="123"/>
      <c r="Y696" s="19"/>
      <c r="Z696" s="19"/>
      <c r="AA696" s="19"/>
      <c r="AB696" s="19"/>
      <c r="AC696" s="19"/>
      <c r="AD696" s="19"/>
      <c r="AE696" s="19"/>
      <c r="AF696" s="19"/>
      <c r="AG696" s="19"/>
      <c r="AH696" s="19"/>
      <c r="AI696" s="19"/>
    </row>
    <row r="697" spans="1:35" x14ac:dyDescent="0.25">
      <c r="A697" s="108"/>
      <c r="B697" s="108"/>
      <c r="C697" s="108"/>
      <c r="D697" s="108"/>
      <c r="E697" s="19"/>
      <c r="F697" s="118"/>
      <c r="G697" s="123"/>
      <c r="H697" s="123"/>
      <c r="I697" s="123"/>
      <c r="J697" s="123"/>
      <c r="K697" s="123"/>
      <c r="L697" s="123"/>
      <c r="M697" s="123"/>
      <c r="N697" s="123"/>
      <c r="O697" s="123"/>
      <c r="P697" s="123"/>
      <c r="Q697" s="123"/>
      <c r="R697" s="123"/>
      <c r="S697" s="123"/>
      <c r="T697" s="123"/>
      <c r="U697" s="123"/>
      <c r="V697" s="123"/>
      <c r="W697" s="123"/>
      <c r="X697" s="123"/>
      <c r="Y697" s="19"/>
      <c r="Z697" s="19"/>
      <c r="AA697" s="19"/>
      <c r="AB697" s="19"/>
      <c r="AC697" s="19"/>
      <c r="AD697" s="19"/>
      <c r="AE697" s="19"/>
      <c r="AF697" s="19"/>
      <c r="AG697" s="19"/>
      <c r="AH697" s="19"/>
      <c r="AI697" s="19"/>
    </row>
    <row r="698" spans="1:35" x14ac:dyDescent="0.25">
      <c r="A698" s="108"/>
      <c r="B698" s="108"/>
      <c r="C698" s="108"/>
      <c r="D698" s="108"/>
      <c r="E698" s="19"/>
      <c r="F698" s="118"/>
      <c r="G698" s="123"/>
      <c r="H698" s="123"/>
      <c r="I698" s="123"/>
      <c r="J698" s="123"/>
      <c r="K698" s="123"/>
      <c r="L698" s="123"/>
      <c r="M698" s="123"/>
      <c r="N698" s="123"/>
      <c r="O698" s="123"/>
      <c r="P698" s="123"/>
      <c r="Q698" s="123"/>
      <c r="R698" s="123"/>
      <c r="S698" s="123"/>
      <c r="T698" s="123"/>
      <c r="U698" s="123"/>
      <c r="V698" s="123"/>
      <c r="W698" s="123"/>
      <c r="X698" s="123"/>
      <c r="Y698" s="19"/>
      <c r="Z698" s="19"/>
      <c r="AA698" s="19"/>
      <c r="AB698" s="19"/>
      <c r="AC698" s="19"/>
      <c r="AD698" s="19"/>
      <c r="AE698" s="19"/>
      <c r="AF698" s="19"/>
      <c r="AG698" s="19"/>
      <c r="AH698" s="19"/>
      <c r="AI698" s="19"/>
    </row>
    <row r="699" spans="1:35" x14ac:dyDescent="0.25">
      <c r="A699" s="108"/>
      <c r="B699" s="108"/>
      <c r="C699" s="108"/>
      <c r="D699" s="108"/>
      <c r="E699" s="19"/>
      <c r="F699" s="118"/>
      <c r="G699" s="123"/>
      <c r="H699" s="123"/>
      <c r="I699" s="123"/>
      <c r="J699" s="123"/>
      <c r="K699" s="123"/>
      <c r="L699" s="123"/>
      <c r="M699" s="123"/>
      <c r="N699" s="123"/>
      <c r="O699" s="123"/>
      <c r="P699" s="123"/>
      <c r="Q699" s="123"/>
      <c r="R699" s="123"/>
      <c r="S699" s="123"/>
      <c r="T699" s="123"/>
      <c r="U699" s="123"/>
      <c r="V699" s="123"/>
      <c r="W699" s="123"/>
      <c r="X699" s="123"/>
      <c r="Y699" s="19"/>
      <c r="Z699" s="19"/>
      <c r="AA699" s="19"/>
      <c r="AB699" s="19"/>
      <c r="AC699" s="19"/>
      <c r="AD699" s="19"/>
      <c r="AE699" s="19"/>
      <c r="AF699" s="19"/>
      <c r="AG699" s="19"/>
      <c r="AH699" s="19"/>
      <c r="AI699" s="19"/>
    </row>
    <row r="700" spans="1:35" x14ac:dyDescent="0.25">
      <c r="A700" s="108"/>
      <c r="B700" s="108"/>
      <c r="C700" s="108"/>
      <c r="D700" s="108"/>
      <c r="E700" s="19"/>
      <c r="F700" s="118"/>
      <c r="G700" s="123"/>
      <c r="H700" s="123"/>
      <c r="I700" s="123"/>
      <c r="J700" s="123"/>
      <c r="K700" s="123"/>
      <c r="L700" s="123"/>
      <c r="M700" s="123"/>
      <c r="N700" s="123"/>
      <c r="O700" s="123"/>
      <c r="P700" s="123"/>
      <c r="Q700" s="123"/>
      <c r="R700" s="123"/>
      <c r="S700" s="123"/>
      <c r="T700" s="123"/>
      <c r="U700" s="123"/>
      <c r="V700" s="123"/>
      <c r="W700" s="123"/>
      <c r="X700" s="123"/>
      <c r="Y700" s="19"/>
      <c r="Z700" s="19"/>
      <c r="AA700" s="19"/>
      <c r="AB700" s="19"/>
      <c r="AC700" s="19"/>
      <c r="AD700" s="19"/>
      <c r="AE700" s="19"/>
      <c r="AF700" s="19"/>
      <c r="AG700" s="19"/>
      <c r="AH700" s="19"/>
      <c r="AI700" s="19"/>
    </row>
    <row r="701" spans="1:35" x14ac:dyDescent="0.25">
      <c r="A701" s="108"/>
      <c r="B701" s="108"/>
      <c r="C701" s="108"/>
      <c r="D701" s="108"/>
      <c r="E701" s="19"/>
      <c r="F701" s="118"/>
      <c r="G701" s="123"/>
      <c r="H701" s="123"/>
      <c r="I701" s="123"/>
      <c r="J701" s="123"/>
      <c r="K701" s="123"/>
      <c r="L701" s="123"/>
      <c r="M701" s="123"/>
      <c r="N701" s="123"/>
      <c r="O701" s="123"/>
      <c r="P701" s="123"/>
      <c r="Q701" s="123"/>
      <c r="R701" s="123"/>
      <c r="S701" s="123"/>
      <c r="T701" s="123"/>
      <c r="U701" s="123"/>
      <c r="V701" s="123"/>
      <c r="W701" s="123"/>
      <c r="X701" s="123"/>
      <c r="Y701" s="19"/>
      <c r="Z701" s="19"/>
      <c r="AA701" s="19"/>
      <c r="AB701" s="19"/>
      <c r="AC701" s="19"/>
      <c r="AD701" s="19"/>
      <c r="AE701" s="19"/>
      <c r="AF701" s="19"/>
      <c r="AG701" s="19"/>
      <c r="AH701" s="19"/>
      <c r="AI701" s="19"/>
    </row>
    <row r="702" spans="1:35" x14ac:dyDescent="0.25">
      <c r="A702" s="108"/>
      <c r="B702" s="108"/>
      <c r="C702" s="108"/>
      <c r="D702" s="108"/>
      <c r="E702" s="19"/>
      <c r="F702" s="118"/>
      <c r="G702" s="123"/>
      <c r="H702" s="123"/>
      <c r="I702" s="123"/>
      <c r="J702" s="123"/>
      <c r="K702" s="123"/>
      <c r="L702" s="123"/>
      <c r="M702" s="123"/>
      <c r="N702" s="123"/>
      <c r="O702" s="123"/>
      <c r="P702" s="123"/>
      <c r="Q702" s="123"/>
      <c r="R702" s="123"/>
      <c r="S702" s="123"/>
      <c r="T702" s="123"/>
      <c r="U702" s="123"/>
      <c r="V702" s="123"/>
      <c r="W702" s="123"/>
      <c r="X702" s="123"/>
      <c r="Y702" s="19"/>
      <c r="Z702" s="19"/>
      <c r="AA702" s="19"/>
      <c r="AB702" s="19"/>
      <c r="AC702" s="19"/>
      <c r="AD702" s="19"/>
      <c r="AE702" s="19"/>
      <c r="AF702" s="19"/>
      <c r="AG702" s="19"/>
      <c r="AH702" s="19"/>
      <c r="AI702" s="19"/>
    </row>
    <row r="703" spans="1:35" x14ac:dyDescent="0.25">
      <c r="A703" s="108"/>
      <c r="B703" s="108"/>
      <c r="C703" s="108"/>
      <c r="D703" s="108"/>
      <c r="E703" s="19"/>
      <c r="F703" s="118"/>
      <c r="G703" s="123"/>
      <c r="H703" s="123"/>
      <c r="I703" s="123"/>
      <c r="J703" s="123"/>
      <c r="K703" s="123"/>
      <c r="L703" s="123"/>
      <c r="M703" s="123"/>
      <c r="N703" s="123"/>
      <c r="O703" s="123"/>
      <c r="P703" s="123"/>
      <c r="Q703" s="123"/>
      <c r="R703" s="123"/>
      <c r="S703" s="123"/>
      <c r="T703" s="123"/>
      <c r="U703" s="123"/>
      <c r="V703" s="123"/>
      <c r="W703" s="123"/>
      <c r="X703" s="123"/>
      <c r="Y703" s="19"/>
      <c r="Z703" s="19"/>
      <c r="AA703" s="19"/>
      <c r="AB703" s="19"/>
      <c r="AC703" s="19"/>
      <c r="AD703" s="19"/>
      <c r="AE703" s="19"/>
      <c r="AF703" s="19"/>
      <c r="AG703" s="19"/>
      <c r="AH703" s="19"/>
      <c r="AI703" s="19"/>
    </row>
    <row r="704" spans="1:35" x14ac:dyDescent="0.25">
      <c r="A704" s="108"/>
      <c r="B704" s="108"/>
      <c r="C704" s="108"/>
      <c r="D704" s="108"/>
      <c r="E704" s="19"/>
      <c r="F704" s="118"/>
      <c r="G704" s="123"/>
      <c r="H704" s="123"/>
      <c r="I704" s="123"/>
      <c r="J704" s="123"/>
      <c r="K704" s="123"/>
      <c r="L704" s="123"/>
      <c r="M704" s="123"/>
      <c r="N704" s="123"/>
      <c r="O704" s="123"/>
      <c r="P704" s="123"/>
      <c r="Q704" s="123"/>
      <c r="R704" s="123"/>
      <c r="S704" s="123"/>
      <c r="T704" s="123"/>
      <c r="U704" s="123"/>
      <c r="V704" s="123"/>
      <c r="W704" s="123"/>
      <c r="X704" s="123"/>
      <c r="Y704" s="19"/>
      <c r="Z704" s="19"/>
      <c r="AA704" s="19"/>
      <c r="AB704" s="19"/>
      <c r="AC704" s="19"/>
      <c r="AD704" s="19"/>
      <c r="AE704" s="19"/>
      <c r="AF704" s="19"/>
      <c r="AG704" s="19"/>
      <c r="AH704" s="19"/>
      <c r="AI704" s="19"/>
    </row>
    <row r="705" spans="1:35" x14ac:dyDescent="0.25">
      <c r="A705" s="108"/>
      <c r="B705" s="108"/>
      <c r="C705" s="108"/>
      <c r="D705" s="108"/>
      <c r="E705" s="19"/>
      <c r="F705" s="118"/>
      <c r="G705" s="123"/>
      <c r="H705" s="123"/>
      <c r="I705" s="123"/>
      <c r="J705" s="123"/>
      <c r="K705" s="123"/>
      <c r="L705" s="123"/>
      <c r="M705" s="123"/>
      <c r="N705" s="123"/>
      <c r="O705" s="123"/>
      <c r="P705" s="123"/>
      <c r="Q705" s="123"/>
      <c r="R705" s="123"/>
      <c r="S705" s="123"/>
      <c r="T705" s="123"/>
      <c r="U705" s="123"/>
      <c r="V705" s="123"/>
      <c r="W705" s="123"/>
      <c r="X705" s="123"/>
      <c r="Y705" s="19"/>
      <c r="Z705" s="19"/>
      <c r="AA705" s="19"/>
      <c r="AB705" s="19"/>
      <c r="AC705" s="19"/>
      <c r="AD705" s="19"/>
      <c r="AE705" s="19"/>
      <c r="AF705" s="19"/>
      <c r="AG705" s="19"/>
      <c r="AH705" s="19"/>
      <c r="AI705" s="19"/>
    </row>
    <row r="706" spans="1:35" x14ac:dyDescent="0.25">
      <c r="A706" s="108"/>
      <c r="B706" s="108"/>
      <c r="C706" s="108"/>
      <c r="D706" s="108"/>
      <c r="E706" s="19"/>
      <c r="F706" s="118"/>
      <c r="G706" s="123"/>
      <c r="H706" s="123"/>
      <c r="I706" s="123"/>
      <c r="J706" s="123"/>
      <c r="K706" s="123"/>
      <c r="L706" s="123"/>
      <c r="M706" s="123"/>
      <c r="N706" s="123"/>
      <c r="O706" s="123"/>
      <c r="P706" s="123"/>
      <c r="Q706" s="123"/>
      <c r="R706" s="123"/>
      <c r="S706" s="123"/>
      <c r="T706" s="123"/>
      <c r="U706" s="123"/>
      <c r="V706" s="123"/>
      <c r="W706" s="123"/>
      <c r="X706" s="123"/>
      <c r="Y706" s="19"/>
      <c r="Z706" s="19"/>
      <c r="AA706" s="19"/>
      <c r="AB706" s="19"/>
      <c r="AC706" s="19"/>
      <c r="AD706" s="19"/>
      <c r="AE706" s="19"/>
      <c r="AF706" s="19"/>
      <c r="AG706" s="19"/>
      <c r="AH706" s="19"/>
      <c r="AI706" s="19"/>
    </row>
    <row r="707" spans="1:35" x14ac:dyDescent="0.25">
      <c r="A707" s="108"/>
      <c r="B707" s="108"/>
      <c r="C707" s="108"/>
      <c r="D707" s="108"/>
      <c r="E707" s="19"/>
      <c r="F707" s="118"/>
      <c r="G707" s="123"/>
      <c r="H707" s="123"/>
      <c r="I707" s="123"/>
      <c r="J707" s="123"/>
      <c r="K707" s="123"/>
      <c r="L707" s="123"/>
      <c r="M707" s="123"/>
      <c r="N707" s="123"/>
      <c r="O707" s="123"/>
      <c r="P707" s="123"/>
      <c r="Q707" s="123"/>
      <c r="R707" s="123"/>
      <c r="S707" s="123"/>
      <c r="T707" s="123"/>
      <c r="U707" s="123"/>
      <c r="V707" s="123"/>
      <c r="W707" s="123"/>
      <c r="X707" s="123"/>
      <c r="Y707" s="19"/>
      <c r="Z707" s="19"/>
      <c r="AA707" s="19"/>
      <c r="AB707" s="19"/>
      <c r="AC707" s="19"/>
      <c r="AD707" s="19"/>
      <c r="AE707" s="19"/>
      <c r="AF707" s="19"/>
      <c r="AG707" s="19"/>
      <c r="AH707" s="19"/>
      <c r="AI707" s="19"/>
    </row>
    <row r="708" spans="1:35" x14ac:dyDescent="0.25">
      <c r="A708" s="108"/>
      <c r="B708" s="108"/>
      <c r="C708" s="108"/>
      <c r="D708" s="108"/>
      <c r="E708" s="19"/>
      <c r="F708" s="118"/>
      <c r="G708" s="123"/>
      <c r="H708" s="123"/>
      <c r="I708" s="123"/>
      <c r="J708" s="123"/>
      <c r="K708" s="123"/>
      <c r="L708" s="123"/>
      <c r="M708" s="123"/>
      <c r="N708" s="123"/>
      <c r="O708" s="123"/>
      <c r="P708" s="123"/>
      <c r="Q708" s="123"/>
      <c r="R708" s="123"/>
      <c r="S708" s="123"/>
      <c r="T708" s="123"/>
      <c r="U708" s="123"/>
      <c r="V708" s="123"/>
      <c r="W708" s="123"/>
      <c r="X708" s="123"/>
      <c r="Y708" s="19"/>
      <c r="Z708" s="19"/>
      <c r="AA708" s="19"/>
      <c r="AB708" s="19"/>
      <c r="AC708" s="19"/>
      <c r="AD708" s="19"/>
      <c r="AE708" s="19"/>
      <c r="AF708" s="19"/>
      <c r="AG708" s="19"/>
      <c r="AH708" s="19"/>
      <c r="AI708" s="19"/>
    </row>
    <row r="709" spans="1:35" x14ac:dyDescent="0.25">
      <c r="A709" s="108"/>
      <c r="B709" s="108"/>
      <c r="C709" s="108"/>
      <c r="D709" s="108"/>
      <c r="E709" s="19"/>
      <c r="F709" s="118"/>
      <c r="G709" s="123"/>
      <c r="H709" s="123"/>
      <c r="I709" s="123"/>
      <c r="J709" s="123"/>
      <c r="K709" s="123"/>
      <c r="L709" s="123"/>
      <c r="M709" s="123"/>
      <c r="N709" s="123"/>
      <c r="O709" s="123"/>
      <c r="P709" s="123"/>
      <c r="Q709" s="123"/>
      <c r="R709" s="123"/>
      <c r="S709" s="123"/>
      <c r="T709" s="123"/>
      <c r="U709" s="123"/>
      <c r="V709" s="123"/>
      <c r="W709" s="123"/>
      <c r="X709" s="123"/>
      <c r="Y709" s="19"/>
      <c r="Z709" s="19"/>
      <c r="AA709" s="19"/>
      <c r="AB709" s="19"/>
      <c r="AC709" s="19"/>
      <c r="AD709" s="19"/>
      <c r="AE709" s="19"/>
      <c r="AF709" s="19"/>
      <c r="AG709" s="19"/>
      <c r="AH709" s="19"/>
      <c r="AI709" s="19"/>
    </row>
    <row r="710" spans="1:35" x14ac:dyDescent="0.25">
      <c r="A710" s="108"/>
      <c r="B710" s="108"/>
      <c r="C710" s="108"/>
      <c r="D710" s="108"/>
      <c r="E710" s="19"/>
      <c r="F710" s="118"/>
      <c r="G710" s="123"/>
      <c r="H710" s="123"/>
      <c r="I710" s="123"/>
      <c r="J710" s="123"/>
      <c r="K710" s="123"/>
      <c r="L710" s="123"/>
      <c r="M710" s="123"/>
      <c r="N710" s="123"/>
      <c r="O710" s="123"/>
      <c r="P710" s="123"/>
      <c r="Q710" s="123"/>
      <c r="R710" s="123"/>
      <c r="S710" s="123"/>
      <c r="T710" s="123"/>
      <c r="U710" s="123"/>
      <c r="V710" s="123"/>
      <c r="W710" s="123"/>
      <c r="X710" s="123"/>
      <c r="Y710" s="19"/>
      <c r="Z710" s="19"/>
      <c r="AA710" s="19"/>
      <c r="AB710" s="19"/>
      <c r="AC710" s="19"/>
      <c r="AD710" s="19"/>
      <c r="AE710" s="19"/>
      <c r="AF710" s="19"/>
      <c r="AG710" s="19"/>
      <c r="AH710" s="19"/>
      <c r="AI710" s="19"/>
    </row>
    <row r="711" spans="1:35" x14ac:dyDescent="0.25">
      <c r="A711" s="108"/>
      <c r="B711" s="108"/>
      <c r="C711" s="108"/>
      <c r="D711" s="108"/>
      <c r="E711" s="19"/>
      <c r="F711" s="118"/>
      <c r="G711" s="123"/>
      <c r="H711" s="123"/>
      <c r="I711" s="123"/>
      <c r="J711" s="123"/>
      <c r="K711" s="123"/>
      <c r="L711" s="123"/>
      <c r="M711" s="123"/>
      <c r="N711" s="123"/>
      <c r="O711" s="123"/>
      <c r="P711" s="123"/>
      <c r="Q711" s="123"/>
      <c r="R711" s="123"/>
      <c r="S711" s="123"/>
      <c r="T711" s="123"/>
      <c r="U711" s="123"/>
      <c r="V711" s="123"/>
      <c r="W711" s="123"/>
      <c r="X711" s="123"/>
      <c r="Y711" s="19"/>
      <c r="Z711" s="19"/>
      <c r="AA711" s="19"/>
      <c r="AB711" s="19"/>
      <c r="AC711" s="19"/>
      <c r="AD711" s="19"/>
      <c r="AE711" s="19"/>
      <c r="AF711" s="19"/>
      <c r="AG711" s="19"/>
      <c r="AH711" s="19"/>
      <c r="AI711" s="19"/>
    </row>
    <row r="712" spans="1:35" x14ac:dyDescent="0.25">
      <c r="A712" s="108"/>
      <c r="B712" s="108"/>
      <c r="C712" s="108"/>
      <c r="D712" s="108"/>
      <c r="E712" s="19"/>
      <c r="F712" s="118"/>
      <c r="G712" s="123"/>
      <c r="H712" s="123"/>
      <c r="I712" s="123"/>
      <c r="J712" s="123"/>
      <c r="K712" s="123"/>
      <c r="L712" s="123"/>
      <c r="M712" s="123"/>
      <c r="N712" s="123"/>
      <c r="O712" s="123"/>
      <c r="P712" s="123"/>
      <c r="Q712" s="123"/>
      <c r="R712" s="123"/>
      <c r="S712" s="123"/>
      <c r="T712" s="123"/>
      <c r="U712" s="123"/>
      <c r="V712" s="123"/>
      <c r="W712" s="123"/>
      <c r="X712" s="123"/>
      <c r="Y712" s="19"/>
      <c r="Z712" s="19"/>
      <c r="AA712" s="19"/>
      <c r="AB712" s="19"/>
      <c r="AC712" s="19"/>
      <c r="AD712" s="19"/>
      <c r="AE712" s="19"/>
      <c r="AF712" s="19"/>
      <c r="AG712" s="19"/>
      <c r="AH712" s="19"/>
      <c r="AI712" s="19"/>
    </row>
    <row r="713" spans="1:35" x14ac:dyDescent="0.25">
      <c r="A713" s="108"/>
      <c r="B713" s="108"/>
      <c r="C713" s="108"/>
      <c r="D713" s="108"/>
      <c r="E713" s="19"/>
      <c r="F713" s="118"/>
      <c r="G713" s="123"/>
      <c r="H713" s="123"/>
      <c r="I713" s="123"/>
      <c r="J713" s="123"/>
      <c r="K713" s="123"/>
      <c r="L713" s="123"/>
      <c r="M713" s="123"/>
      <c r="N713" s="123"/>
      <c r="O713" s="123"/>
      <c r="P713" s="123"/>
      <c r="Q713" s="123"/>
      <c r="R713" s="123"/>
      <c r="S713" s="123"/>
      <c r="T713" s="123"/>
      <c r="U713" s="123"/>
      <c r="V713" s="123"/>
      <c r="W713" s="123"/>
      <c r="X713" s="123"/>
      <c r="Y713" s="19"/>
      <c r="Z713" s="19"/>
      <c r="AA713" s="19"/>
      <c r="AB713" s="19"/>
      <c r="AC713" s="19"/>
      <c r="AD713" s="19"/>
      <c r="AE713" s="19"/>
      <c r="AF713" s="19"/>
      <c r="AG713" s="19"/>
      <c r="AH713" s="19"/>
      <c r="AI713" s="19"/>
    </row>
    <row r="714" spans="1:35" x14ac:dyDescent="0.25">
      <c r="A714" s="108"/>
      <c r="B714" s="108"/>
      <c r="C714" s="108"/>
      <c r="D714" s="108"/>
      <c r="E714" s="19"/>
      <c r="F714" s="118"/>
      <c r="G714" s="123"/>
      <c r="H714" s="123"/>
      <c r="I714" s="123"/>
      <c r="J714" s="123"/>
      <c r="K714" s="123"/>
      <c r="L714" s="123"/>
      <c r="M714" s="123"/>
      <c r="N714" s="123"/>
      <c r="O714" s="123"/>
      <c r="P714" s="123"/>
      <c r="Q714" s="123"/>
      <c r="R714" s="123"/>
      <c r="S714" s="123"/>
      <c r="T714" s="123"/>
      <c r="U714" s="123"/>
      <c r="V714" s="123"/>
      <c r="W714" s="123"/>
      <c r="X714" s="123"/>
      <c r="Y714" s="19"/>
      <c r="Z714" s="19"/>
      <c r="AA714" s="19"/>
      <c r="AB714" s="19"/>
      <c r="AC714" s="19"/>
      <c r="AD714" s="19"/>
      <c r="AE714" s="19"/>
      <c r="AF714" s="19"/>
      <c r="AG714" s="19"/>
      <c r="AH714" s="19"/>
      <c r="AI714" s="19"/>
    </row>
    <row r="715" spans="1:35" x14ac:dyDescent="0.25">
      <c r="A715" s="108"/>
      <c r="B715" s="108"/>
      <c r="C715" s="108"/>
      <c r="D715" s="108"/>
      <c r="E715" s="19"/>
      <c r="F715" s="118"/>
      <c r="G715" s="123"/>
      <c r="H715" s="123"/>
      <c r="I715" s="123"/>
      <c r="J715" s="123"/>
      <c r="K715" s="123"/>
      <c r="L715" s="123"/>
      <c r="M715" s="123"/>
      <c r="N715" s="123"/>
      <c r="O715" s="123"/>
      <c r="P715" s="123"/>
      <c r="Q715" s="123"/>
      <c r="R715" s="123"/>
      <c r="S715" s="123"/>
      <c r="T715" s="123"/>
      <c r="U715" s="123"/>
      <c r="V715" s="123"/>
      <c r="W715" s="123"/>
      <c r="X715" s="123"/>
      <c r="Y715" s="19"/>
      <c r="Z715" s="19"/>
      <c r="AA715" s="19"/>
      <c r="AB715" s="19"/>
      <c r="AC715" s="19"/>
      <c r="AD715" s="19"/>
      <c r="AE715" s="19"/>
      <c r="AF715" s="19"/>
      <c r="AG715" s="19"/>
      <c r="AH715" s="19"/>
      <c r="AI715" s="19"/>
    </row>
    <row r="716" spans="1:35" x14ac:dyDescent="0.25">
      <c r="A716" s="108"/>
      <c r="B716" s="108"/>
      <c r="C716" s="108"/>
      <c r="D716" s="108"/>
      <c r="E716" s="19"/>
      <c r="F716" s="118"/>
      <c r="G716" s="123"/>
      <c r="H716" s="123"/>
      <c r="I716" s="123"/>
      <c r="J716" s="123"/>
      <c r="K716" s="123"/>
      <c r="L716" s="123"/>
      <c r="M716" s="123"/>
      <c r="N716" s="123"/>
      <c r="O716" s="123"/>
      <c r="P716" s="123"/>
      <c r="Q716" s="123"/>
      <c r="R716" s="123"/>
      <c r="S716" s="123"/>
      <c r="T716" s="123"/>
      <c r="U716" s="123"/>
      <c r="V716" s="123"/>
      <c r="W716" s="123"/>
      <c r="X716" s="123"/>
      <c r="Y716" s="19"/>
      <c r="Z716" s="19"/>
      <c r="AA716" s="19"/>
      <c r="AB716" s="19"/>
      <c r="AC716" s="19"/>
      <c r="AD716" s="19"/>
      <c r="AE716" s="19"/>
      <c r="AF716" s="19"/>
      <c r="AG716" s="19"/>
      <c r="AH716" s="19"/>
      <c r="AI716" s="19"/>
    </row>
    <row r="717" spans="1:35" x14ac:dyDescent="0.25">
      <c r="A717" s="108"/>
      <c r="B717" s="108"/>
      <c r="C717" s="108"/>
      <c r="D717" s="108"/>
      <c r="E717" s="19"/>
      <c r="F717" s="118"/>
      <c r="G717" s="123"/>
      <c r="H717" s="123"/>
      <c r="I717" s="123"/>
      <c r="J717" s="123"/>
      <c r="K717" s="123"/>
      <c r="L717" s="123"/>
      <c r="M717" s="123"/>
      <c r="N717" s="123"/>
      <c r="O717" s="123"/>
      <c r="P717" s="123"/>
      <c r="Q717" s="123"/>
      <c r="R717" s="123"/>
      <c r="S717" s="123"/>
      <c r="T717" s="123"/>
      <c r="U717" s="123"/>
      <c r="V717" s="123"/>
      <c r="W717" s="123"/>
      <c r="X717" s="123"/>
      <c r="Y717" s="19"/>
      <c r="Z717" s="19"/>
      <c r="AA717" s="19"/>
      <c r="AB717" s="19"/>
      <c r="AC717" s="19"/>
      <c r="AD717" s="19"/>
      <c r="AE717" s="19"/>
      <c r="AF717" s="19"/>
      <c r="AG717" s="19"/>
      <c r="AH717" s="19"/>
      <c r="AI717" s="19"/>
    </row>
    <row r="718" spans="1:35" x14ac:dyDescent="0.25">
      <c r="A718" s="108"/>
      <c r="B718" s="108"/>
      <c r="C718" s="108"/>
      <c r="D718" s="108"/>
      <c r="E718" s="19"/>
      <c r="F718" s="118"/>
      <c r="G718" s="123"/>
      <c r="H718" s="123"/>
      <c r="I718" s="123"/>
      <c r="J718" s="123"/>
      <c r="K718" s="123"/>
      <c r="L718" s="123"/>
      <c r="M718" s="123"/>
      <c r="N718" s="123"/>
      <c r="O718" s="123"/>
      <c r="P718" s="123"/>
      <c r="Q718" s="123"/>
      <c r="R718" s="123"/>
      <c r="S718" s="123"/>
      <c r="T718" s="123"/>
      <c r="U718" s="123"/>
      <c r="V718" s="123"/>
      <c r="W718" s="123"/>
      <c r="X718" s="123"/>
      <c r="Y718" s="19"/>
      <c r="Z718" s="19"/>
      <c r="AA718" s="19"/>
      <c r="AB718" s="19"/>
      <c r="AC718" s="19"/>
      <c r="AD718" s="19"/>
      <c r="AE718" s="19"/>
      <c r="AF718" s="19"/>
      <c r="AG718" s="19"/>
      <c r="AH718" s="19"/>
      <c r="AI718" s="19"/>
    </row>
    <row r="719" spans="1:35" x14ac:dyDescent="0.25">
      <c r="A719" s="108"/>
      <c r="B719" s="108"/>
      <c r="C719" s="108"/>
      <c r="D719" s="108"/>
      <c r="E719" s="19"/>
      <c r="F719" s="118"/>
      <c r="G719" s="123"/>
      <c r="H719" s="123"/>
      <c r="I719" s="123"/>
      <c r="J719" s="123"/>
      <c r="K719" s="123"/>
      <c r="L719" s="123"/>
      <c r="M719" s="123"/>
      <c r="N719" s="123"/>
      <c r="O719" s="123"/>
      <c r="P719" s="123"/>
      <c r="Q719" s="123"/>
      <c r="R719" s="123"/>
      <c r="S719" s="123"/>
      <c r="T719" s="123"/>
      <c r="U719" s="123"/>
      <c r="V719" s="123"/>
      <c r="W719" s="123"/>
      <c r="X719" s="123"/>
      <c r="Y719" s="19"/>
      <c r="Z719" s="19"/>
      <c r="AA719" s="19"/>
      <c r="AB719" s="19"/>
      <c r="AC719" s="19"/>
      <c r="AD719" s="19"/>
      <c r="AE719" s="19"/>
      <c r="AF719" s="19"/>
      <c r="AG719" s="19"/>
      <c r="AH719" s="19"/>
      <c r="AI719" s="19"/>
    </row>
    <row r="720" spans="1:35" x14ac:dyDescent="0.25">
      <c r="A720" s="108"/>
      <c r="B720" s="108"/>
      <c r="C720" s="108"/>
      <c r="D720" s="108"/>
      <c r="E720" s="19"/>
      <c r="F720" s="118"/>
      <c r="G720" s="123"/>
      <c r="H720" s="123"/>
      <c r="I720" s="123"/>
      <c r="J720" s="123"/>
      <c r="K720" s="123"/>
      <c r="L720" s="123"/>
      <c r="M720" s="123"/>
      <c r="N720" s="123"/>
      <c r="O720" s="123"/>
      <c r="P720" s="123"/>
      <c r="Q720" s="123"/>
      <c r="R720" s="123"/>
      <c r="S720" s="123"/>
      <c r="T720" s="123"/>
      <c r="U720" s="123"/>
      <c r="V720" s="123"/>
      <c r="W720" s="123"/>
      <c r="X720" s="123"/>
      <c r="Y720" s="19"/>
      <c r="Z720" s="19"/>
      <c r="AA720" s="19"/>
      <c r="AB720" s="19"/>
      <c r="AC720" s="19"/>
      <c r="AD720" s="19"/>
      <c r="AE720" s="19"/>
      <c r="AF720" s="19"/>
      <c r="AG720" s="19"/>
      <c r="AH720" s="19"/>
      <c r="AI720" s="19"/>
    </row>
    <row r="721" spans="1:35" x14ac:dyDescent="0.25">
      <c r="A721" s="108"/>
      <c r="B721" s="108"/>
      <c r="C721" s="108"/>
      <c r="D721" s="108"/>
      <c r="E721" s="19"/>
      <c r="F721" s="118"/>
      <c r="G721" s="123"/>
      <c r="H721" s="123"/>
      <c r="I721" s="123"/>
      <c r="J721" s="123"/>
      <c r="K721" s="123"/>
      <c r="L721" s="123"/>
      <c r="M721" s="123"/>
      <c r="N721" s="123"/>
      <c r="O721" s="123"/>
      <c r="P721" s="123"/>
      <c r="Q721" s="123"/>
      <c r="R721" s="123"/>
      <c r="S721" s="123"/>
      <c r="T721" s="123"/>
      <c r="U721" s="123"/>
      <c r="V721" s="123"/>
      <c r="W721" s="123"/>
      <c r="X721" s="123"/>
      <c r="Y721" s="19"/>
      <c r="Z721" s="19"/>
      <c r="AA721" s="19"/>
      <c r="AB721" s="19"/>
      <c r="AC721" s="19"/>
      <c r="AD721" s="19"/>
      <c r="AE721" s="19"/>
      <c r="AF721" s="19"/>
      <c r="AG721" s="19"/>
      <c r="AH721" s="19"/>
      <c r="AI721" s="19"/>
    </row>
    <row r="722" spans="1:35" x14ac:dyDescent="0.25">
      <c r="A722" s="108"/>
      <c r="B722" s="108"/>
      <c r="C722" s="108"/>
      <c r="D722" s="108"/>
      <c r="E722" s="19"/>
      <c r="F722" s="118"/>
      <c r="G722" s="123"/>
      <c r="H722" s="123"/>
      <c r="I722" s="123"/>
      <c r="J722" s="123"/>
      <c r="K722" s="123"/>
      <c r="L722" s="123"/>
      <c r="M722" s="123"/>
      <c r="N722" s="123"/>
      <c r="O722" s="123"/>
      <c r="P722" s="123"/>
      <c r="Q722" s="123"/>
      <c r="R722" s="123"/>
      <c r="S722" s="123"/>
      <c r="T722" s="123"/>
      <c r="U722" s="123"/>
      <c r="V722" s="123"/>
      <c r="W722" s="123"/>
      <c r="X722" s="123"/>
      <c r="Y722" s="19"/>
      <c r="Z722" s="19"/>
      <c r="AA722" s="19"/>
      <c r="AB722" s="19"/>
      <c r="AC722" s="19"/>
      <c r="AD722" s="19"/>
      <c r="AE722" s="19"/>
      <c r="AF722" s="19"/>
      <c r="AG722" s="19"/>
      <c r="AH722" s="19"/>
      <c r="AI722" s="19"/>
    </row>
    <row r="723" spans="1:35" x14ac:dyDescent="0.25">
      <c r="A723" s="108"/>
      <c r="B723" s="108"/>
      <c r="C723" s="108"/>
      <c r="D723" s="108"/>
      <c r="E723" s="19"/>
      <c r="F723" s="118"/>
      <c r="G723" s="123"/>
      <c r="H723" s="123"/>
      <c r="I723" s="123"/>
      <c r="J723" s="123"/>
      <c r="K723" s="123"/>
      <c r="L723" s="123"/>
      <c r="M723" s="123"/>
      <c r="N723" s="123"/>
      <c r="O723" s="123"/>
      <c r="P723" s="123"/>
      <c r="Q723" s="123"/>
      <c r="R723" s="123"/>
      <c r="S723" s="123"/>
      <c r="T723" s="123"/>
      <c r="U723" s="123"/>
      <c r="V723" s="123"/>
      <c r="W723" s="123"/>
      <c r="X723" s="123"/>
      <c r="Y723" s="19"/>
      <c r="Z723" s="19"/>
      <c r="AA723" s="19"/>
      <c r="AB723" s="19"/>
      <c r="AC723" s="19"/>
      <c r="AD723" s="19"/>
      <c r="AE723" s="19"/>
      <c r="AF723" s="19"/>
      <c r="AG723" s="19"/>
      <c r="AH723" s="19"/>
      <c r="AI723" s="19"/>
    </row>
    <row r="724" spans="1:35" x14ac:dyDescent="0.25">
      <c r="A724" s="108"/>
      <c r="B724" s="108"/>
      <c r="C724" s="108"/>
      <c r="D724" s="108"/>
      <c r="E724" s="19"/>
      <c r="F724" s="118"/>
      <c r="G724" s="123"/>
      <c r="H724" s="123"/>
      <c r="I724" s="123"/>
      <c r="J724" s="123"/>
      <c r="K724" s="123"/>
      <c r="L724" s="123"/>
      <c r="M724" s="123"/>
      <c r="N724" s="123"/>
      <c r="O724" s="123"/>
      <c r="P724" s="123"/>
      <c r="Q724" s="123"/>
      <c r="R724" s="123"/>
      <c r="S724" s="123"/>
      <c r="T724" s="123"/>
      <c r="U724" s="123"/>
      <c r="V724" s="123"/>
      <c r="W724" s="123"/>
      <c r="X724" s="123"/>
      <c r="Y724" s="19"/>
      <c r="Z724" s="19"/>
      <c r="AA724" s="19"/>
      <c r="AB724" s="19"/>
      <c r="AC724" s="19"/>
      <c r="AD724" s="19"/>
      <c r="AE724" s="19"/>
      <c r="AF724" s="19"/>
      <c r="AG724" s="19"/>
      <c r="AH724" s="19"/>
      <c r="AI724" s="19"/>
    </row>
    <row r="725" spans="1:35" x14ac:dyDescent="0.25">
      <c r="A725" s="108"/>
      <c r="B725" s="108"/>
      <c r="C725" s="108"/>
      <c r="D725" s="108"/>
      <c r="E725" s="19"/>
      <c r="F725" s="118"/>
      <c r="G725" s="123"/>
      <c r="H725" s="123"/>
      <c r="I725" s="123"/>
      <c r="J725" s="123"/>
      <c r="K725" s="123"/>
      <c r="L725" s="123"/>
      <c r="M725" s="123"/>
      <c r="N725" s="123"/>
      <c r="O725" s="123"/>
      <c r="P725" s="123"/>
      <c r="Q725" s="123"/>
      <c r="R725" s="123"/>
      <c r="S725" s="123"/>
      <c r="T725" s="123"/>
      <c r="U725" s="123"/>
      <c r="V725" s="123"/>
      <c r="W725" s="123"/>
      <c r="X725" s="123"/>
      <c r="Y725" s="19"/>
      <c r="Z725" s="19"/>
      <c r="AA725" s="19"/>
      <c r="AB725" s="19"/>
      <c r="AC725" s="19"/>
      <c r="AD725" s="19"/>
      <c r="AE725" s="19"/>
      <c r="AF725" s="19"/>
      <c r="AG725" s="19"/>
      <c r="AH725" s="19"/>
      <c r="AI725" s="19"/>
    </row>
    <row r="726" spans="1:35" x14ac:dyDescent="0.25">
      <c r="A726" s="108"/>
      <c r="B726" s="108"/>
      <c r="C726" s="108"/>
      <c r="D726" s="108"/>
      <c r="E726" s="19"/>
      <c r="F726" s="118"/>
      <c r="G726" s="123"/>
      <c r="H726" s="123"/>
      <c r="I726" s="123"/>
      <c r="J726" s="123"/>
      <c r="K726" s="123"/>
      <c r="L726" s="123"/>
      <c r="M726" s="123"/>
      <c r="N726" s="123"/>
      <c r="O726" s="123"/>
      <c r="P726" s="123"/>
      <c r="Q726" s="123"/>
      <c r="R726" s="123"/>
      <c r="S726" s="123"/>
      <c r="T726" s="123"/>
      <c r="U726" s="123"/>
      <c r="V726" s="123"/>
      <c r="W726" s="123"/>
      <c r="X726" s="123"/>
      <c r="Y726" s="19"/>
      <c r="Z726" s="19"/>
      <c r="AA726" s="19"/>
      <c r="AB726" s="19"/>
      <c r="AC726" s="19"/>
      <c r="AD726" s="19"/>
      <c r="AE726" s="19"/>
      <c r="AF726" s="19"/>
      <c r="AG726" s="19"/>
      <c r="AH726" s="19"/>
      <c r="AI726" s="19"/>
    </row>
    <row r="727" spans="1:35" x14ac:dyDescent="0.25">
      <c r="A727" s="108"/>
      <c r="B727" s="108"/>
      <c r="C727" s="108"/>
      <c r="D727" s="108"/>
      <c r="E727" s="19"/>
      <c r="F727" s="118"/>
      <c r="G727" s="123"/>
      <c r="H727" s="123"/>
      <c r="I727" s="123"/>
      <c r="J727" s="123"/>
      <c r="K727" s="123"/>
      <c r="L727" s="123"/>
      <c r="M727" s="123"/>
      <c r="N727" s="123"/>
      <c r="O727" s="123"/>
      <c r="P727" s="123"/>
      <c r="Q727" s="123"/>
      <c r="R727" s="123"/>
      <c r="S727" s="123"/>
      <c r="T727" s="123"/>
      <c r="U727" s="123"/>
      <c r="V727" s="123"/>
      <c r="W727" s="123"/>
      <c r="X727" s="123"/>
      <c r="Y727" s="19"/>
      <c r="Z727" s="19"/>
      <c r="AA727" s="19"/>
      <c r="AB727" s="19"/>
      <c r="AC727" s="19"/>
      <c r="AD727" s="19"/>
      <c r="AE727" s="19"/>
      <c r="AF727" s="19"/>
      <c r="AG727" s="19"/>
      <c r="AH727" s="19"/>
      <c r="AI727" s="19"/>
    </row>
    <row r="728" spans="1:35" x14ac:dyDescent="0.25">
      <c r="A728" s="108"/>
      <c r="B728" s="108"/>
      <c r="C728" s="108"/>
      <c r="D728" s="108"/>
      <c r="E728" s="19"/>
      <c r="F728" s="118"/>
      <c r="G728" s="123"/>
      <c r="H728" s="123"/>
      <c r="I728" s="123"/>
      <c r="J728" s="123"/>
      <c r="K728" s="123"/>
      <c r="L728" s="123"/>
      <c r="M728" s="123"/>
      <c r="N728" s="123"/>
      <c r="O728" s="123"/>
      <c r="P728" s="123"/>
      <c r="Q728" s="123"/>
      <c r="R728" s="123"/>
      <c r="S728" s="123"/>
      <c r="T728" s="123"/>
      <c r="U728" s="123"/>
      <c r="V728" s="123"/>
      <c r="W728" s="123"/>
      <c r="X728" s="123"/>
      <c r="Y728" s="19"/>
      <c r="Z728" s="19"/>
      <c r="AA728" s="19"/>
      <c r="AB728" s="19"/>
      <c r="AC728" s="19"/>
      <c r="AD728" s="19"/>
      <c r="AE728" s="19"/>
      <c r="AF728" s="19"/>
      <c r="AG728" s="19"/>
      <c r="AH728" s="19"/>
      <c r="AI728" s="19"/>
    </row>
    <row r="729" spans="1:35" x14ac:dyDescent="0.25">
      <c r="A729" s="108"/>
      <c r="B729" s="108"/>
      <c r="C729" s="108"/>
      <c r="D729" s="108"/>
      <c r="E729" s="19"/>
      <c r="F729" s="118"/>
      <c r="G729" s="123"/>
      <c r="H729" s="123"/>
      <c r="I729" s="123"/>
      <c r="J729" s="123"/>
      <c r="K729" s="123"/>
      <c r="L729" s="123"/>
      <c r="M729" s="123"/>
      <c r="N729" s="123"/>
      <c r="O729" s="123"/>
      <c r="P729" s="123"/>
      <c r="Q729" s="123"/>
      <c r="R729" s="123"/>
      <c r="S729" s="123"/>
      <c r="T729" s="123"/>
      <c r="U729" s="123"/>
      <c r="V729" s="123"/>
      <c r="W729" s="123"/>
      <c r="X729" s="123"/>
      <c r="Y729" s="19"/>
      <c r="Z729" s="19"/>
      <c r="AA729" s="19"/>
      <c r="AB729" s="19"/>
      <c r="AC729" s="19"/>
      <c r="AD729" s="19"/>
      <c r="AE729" s="19"/>
      <c r="AF729" s="19"/>
      <c r="AG729" s="19"/>
      <c r="AH729" s="19"/>
      <c r="AI729" s="19"/>
    </row>
    <row r="730" spans="1:35" x14ac:dyDescent="0.25">
      <c r="A730" s="108"/>
      <c r="B730" s="108"/>
      <c r="C730" s="108"/>
      <c r="D730" s="108"/>
      <c r="E730" s="19"/>
      <c r="F730" s="118"/>
      <c r="G730" s="123"/>
      <c r="H730" s="123"/>
      <c r="I730" s="123"/>
      <c r="J730" s="123"/>
      <c r="K730" s="123"/>
      <c r="L730" s="123"/>
      <c r="M730" s="123"/>
      <c r="N730" s="123"/>
      <c r="O730" s="123"/>
      <c r="P730" s="123"/>
      <c r="Q730" s="123"/>
      <c r="R730" s="123"/>
      <c r="S730" s="123"/>
      <c r="T730" s="123"/>
      <c r="U730" s="123"/>
      <c r="V730" s="123"/>
      <c r="W730" s="123"/>
      <c r="X730" s="123"/>
      <c r="Y730" s="19"/>
      <c r="Z730" s="19"/>
      <c r="AA730" s="19"/>
      <c r="AB730" s="19"/>
      <c r="AC730" s="19"/>
      <c r="AD730" s="19"/>
      <c r="AE730" s="19"/>
      <c r="AF730" s="19"/>
      <c r="AG730" s="19"/>
      <c r="AH730" s="19"/>
      <c r="AI730" s="19"/>
    </row>
    <row r="731" spans="1:35" x14ac:dyDescent="0.25">
      <c r="A731" s="108"/>
      <c r="B731" s="108"/>
      <c r="C731" s="108"/>
      <c r="D731" s="108"/>
      <c r="E731" s="19"/>
      <c r="F731" s="118"/>
      <c r="G731" s="123"/>
      <c r="H731" s="123"/>
      <c r="I731" s="123"/>
      <c r="J731" s="123"/>
      <c r="K731" s="123"/>
      <c r="L731" s="123"/>
      <c r="M731" s="123"/>
      <c r="N731" s="123"/>
      <c r="O731" s="123"/>
      <c r="P731" s="123"/>
      <c r="Q731" s="123"/>
      <c r="R731" s="123"/>
      <c r="S731" s="123"/>
      <c r="T731" s="123"/>
      <c r="U731" s="123"/>
      <c r="V731" s="123"/>
      <c r="W731" s="123"/>
      <c r="X731" s="123"/>
      <c r="Y731" s="19"/>
      <c r="Z731" s="19"/>
      <c r="AA731" s="19"/>
      <c r="AB731" s="19"/>
      <c r="AC731" s="19"/>
      <c r="AD731" s="19"/>
      <c r="AE731" s="19"/>
      <c r="AF731" s="19"/>
      <c r="AG731" s="19"/>
      <c r="AH731" s="19"/>
      <c r="AI731" s="19"/>
    </row>
    <row r="732" spans="1:35" x14ac:dyDescent="0.25">
      <c r="A732" s="108"/>
      <c r="B732" s="108"/>
      <c r="C732" s="108"/>
      <c r="D732" s="108"/>
      <c r="E732" s="19"/>
      <c r="F732" s="118"/>
      <c r="G732" s="123"/>
      <c r="H732" s="123"/>
      <c r="I732" s="123"/>
      <c r="J732" s="123"/>
      <c r="K732" s="123"/>
      <c r="L732" s="123"/>
      <c r="M732" s="123"/>
      <c r="N732" s="123"/>
      <c r="O732" s="123"/>
      <c r="P732" s="123"/>
      <c r="Q732" s="123"/>
      <c r="R732" s="123"/>
      <c r="S732" s="123"/>
      <c r="T732" s="123"/>
      <c r="U732" s="123"/>
      <c r="V732" s="123"/>
      <c r="W732" s="123"/>
      <c r="X732" s="123"/>
      <c r="Y732" s="19"/>
      <c r="Z732" s="19"/>
      <c r="AA732" s="19"/>
      <c r="AB732" s="19"/>
      <c r="AC732" s="19"/>
      <c r="AD732" s="19"/>
      <c r="AE732" s="19"/>
      <c r="AF732" s="19"/>
      <c r="AG732" s="19"/>
      <c r="AH732" s="19"/>
      <c r="AI732" s="19"/>
    </row>
    <row r="733" spans="1:35" x14ac:dyDescent="0.25">
      <c r="A733" s="108"/>
      <c r="B733" s="108"/>
      <c r="C733" s="108"/>
      <c r="D733" s="108"/>
      <c r="E733" s="19"/>
      <c r="F733" s="118"/>
      <c r="G733" s="123"/>
      <c r="H733" s="123"/>
      <c r="I733" s="123"/>
      <c r="J733" s="123"/>
      <c r="K733" s="123"/>
      <c r="L733" s="123"/>
      <c r="M733" s="123"/>
      <c r="N733" s="123"/>
      <c r="O733" s="123"/>
      <c r="P733" s="123"/>
      <c r="Q733" s="123"/>
      <c r="R733" s="123"/>
      <c r="S733" s="123"/>
      <c r="T733" s="123"/>
      <c r="U733" s="123"/>
      <c r="V733" s="123"/>
      <c r="W733" s="123"/>
      <c r="X733" s="123"/>
      <c r="Y733" s="19"/>
      <c r="Z733" s="19"/>
      <c r="AA733" s="19"/>
      <c r="AB733" s="19"/>
      <c r="AC733" s="19"/>
      <c r="AD733" s="19"/>
      <c r="AE733" s="19"/>
      <c r="AF733" s="19"/>
      <c r="AG733" s="19"/>
      <c r="AH733" s="19"/>
      <c r="AI733" s="19"/>
    </row>
    <row r="734" spans="1:35" x14ac:dyDescent="0.25">
      <c r="A734" s="108"/>
      <c r="B734" s="108"/>
      <c r="C734" s="108"/>
      <c r="D734" s="108"/>
      <c r="E734" s="19"/>
      <c r="F734" s="118"/>
      <c r="G734" s="123"/>
      <c r="H734" s="123"/>
      <c r="I734" s="123"/>
      <c r="J734" s="123"/>
      <c r="K734" s="123"/>
      <c r="L734" s="123"/>
      <c r="M734" s="123"/>
      <c r="N734" s="123"/>
      <c r="O734" s="123"/>
      <c r="P734" s="123"/>
      <c r="Q734" s="123"/>
      <c r="R734" s="123"/>
      <c r="S734" s="123"/>
      <c r="T734" s="123"/>
      <c r="U734" s="123"/>
      <c r="V734" s="123"/>
      <c r="W734" s="123"/>
      <c r="X734" s="123"/>
      <c r="Y734" s="19"/>
      <c r="Z734" s="19"/>
      <c r="AA734" s="19"/>
      <c r="AB734" s="19"/>
      <c r="AC734" s="19"/>
      <c r="AD734" s="19"/>
      <c r="AE734" s="19"/>
      <c r="AF734" s="19"/>
      <c r="AG734" s="19"/>
      <c r="AH734" s="19"/>
      <c r="AI734" s="19"/>
    </row>
    <row r="735" spans="1:35" x14ac:dyDescent="0.25">
      <c r="A735" s="108"/>
      <c r="B735" s="108"/>
      <c r="C735" s="108"/>
      <c r="D735" s="108"/>
      <c r="E735" s="19"/>
      <c r="F735" s="118"/>
      <c r="G735" s="123"/>
      <c r="H735" s="123"/>
      <c r="I735" s="123"/>
      <c r="J735" s="123"/>
      <c r="K735" s="123"/>
      <c r="L735" s="123"/>
      <c r="M735" s="123"/>
      <c r="N735" s="123"/>
      <c r="O735" s="123"/>
      <c r="P735" s="123"/>
      <c r="Q735" s="123"/>
      <c r="R735" s="123"/>
      <c r="S735" s="123"/>
      <c r="T735" s="123"/>
      <c r="U735" s="123"/>
      <c r="V735" s="123"/>
      <c r="W735" s="123"/>
      <c r="X735" s="123"/>
      <c r="Y735" s="19"/>
      <c r="Z735" s="19"/>
      <c r="AA735" s="19"/>
      <c r="AB735" s="19"/>
      <c r="AC735" s="19"/>
      <c r="AD735" s="19"/>
      <c r="AE735" s="19"/>
      <c r="AF735" s="19"/>
      <c r="AG735" s="19"/>
      <c r="AH735" s="19"/>
      <c r="AI735" s="19"/>
    </row>
    <row r="736" spans="1:35" x14ac:dyDescent="0.25">
      <c r="A736" s="108"/>
      <c r="B736" s="108"/>
      <c r="C736" s="108"/>
      <c r="D736" s="108"/>
      <c r="E736" s="19"/>
      <c r="F736" s="118"/>
      <c r="G736" s="123"/>
      <c r="H736" s="123"/>
      <c r="I736" s="123"/>
      <c r="J736" s="123"/>
      <c r="K736" s="123"/>
      <c r="L736" s="123"/>
      <c r="M736" s="123"/>
      <c r="N736" s="123"/>
      <c r="O736" s="123"/>
      <c r="P736" s="123"/>
      <c r="Q736" s="123"/>
      <c r="R736" s="123"/>
      <c r="S736" s="123"/>
      <c r="T736" s="123"/>
      <c r="U736" s="123"/>
      <c r="V736" s="123"/>
      <c r="W736" s="123"/>
      <c r="X736" s="123"/>
      <c r="Y736" s="19"/>
      <c r="Z736" s="19"/>
      <c r="AA736" s="19"/>
      <c r="AB736" s="19"/>
      <c r="AC736" s="19"/>
      <c r="AD736" s="19"/>
      <c r="AE736" s="19"/>
      <c r="AF736" s="19"/>
      <c r="AG736" s="19"/>
      <c r="AH736" s="19"/>
      <c r="AI736" s="19"/>
    </row>
    <row r="737" spans="1:35" x14ac:dyDescent="0.25">
      <c r="A737" s="108"/>
      <c r="B737" s="108"/>
      <c r="C737" s="108"/>
      <c r="D737" s="108"/>
      <c r="E737" s="19"/>
      <c r="F737" s="118"/>
      <c r="G737" s="123"/>
      <c r="H737" s="123"/>
      <c r="I737" s="123"/>
      <c r="J737" s="123"/>
      <c r="K737" s="123"/>
      <c r="L737" s="123"/>
      <c r="M737" s="123"/>
      <c r="N737" s="123"/>
      <c r="O737" s="123"/>
      <c r="P737" s="123"/>
      <c r="Q737" s="123"/>
      <c r="R737" s="123"/>
      <c r="S737" s="123"/>
      <c r="T737" s="123"/>
      <c r="U737" s="123"/>
      <c r="V737" s="123"/>
      <c r="W737" s="123"/>
      <c r="X737" s="123"/>
      <c r="Y737" s="19"/>
      <c r="Z737" s="19"/>
      <c r="AA737" s="19"/>
      <c r="AB737" s="19"/>
      <c r="AC737" s="19"/>
      <c r="AD737" s="19"/>
      <c r="AE737" s="19"/>
      <c r="AF737" s="19"/>
      <c r="AG737" s="19"/>
      <c r="AH737" s="19"/>
      <c r="AI737" s="19"/>
    </row>
    <row r="738" spans="1:35" x14ac:dyDescent="0.25">
      <c r="A738" s="108"/>
      <c r="B738" s="108"/>
      <c r="C738" s="108"/>
      <c r="D738" s="108"/>
      <c r="E738" s="19"/>
      <c r="F738" s="118"/>
      <c r="G738" s="123"/>
      <c r="H738" s="123"/>
      <c r="I738" s="123"/>
      <c r="J738" s="123"/>
      <c r="K738" s="123"/>
      <c r="L738" s="123"/>
      <c r="M738" s="123"/>
      <c r="N738" s="123"/>
      <c r="O738" s="123"/>
      <c r="P738" s="123"/>
      <c r="Q738" s="123"/>
      <c r="R738" s="123"/>
      <c r="S738" s="123"/>
      <c r="T738" s="123"/>
      <c r="U738" s="123"/>
      <c r="V738" s="123"/>
      <c r="W738" s="123"/>
      <c r="X738" s="123"/>
      <c r="Y738" s="19"/>
      <c r="Z738" s="19"/>
      <c r="AA738" s="19"/>
      <c r="AB738" s="19"/>
      <c r="AC738" s="19"/>
      <c r="AD738" s="19"/>
      <c r="AE738" s="19"/>
      <c r="AF738" s="19"/>
      <c r="AG738" s="19"/>
      <c r="AH738" s="19"/>
      <c r="AI738" s="19"/>
    </row>
    <row r="739" spans="1:35" x14ac:dyDescent="0.25">
      <c r="A739" s="108"/>
      <c r="B739" s="108"/>
      <c r="C739" s="108"/>
      <c r="D739" s="108"/>
      <c r="E739" s="19"/>
      <c r="F739" s="118"/>
      <c r="G739" s="123"/>
      <c r="H739" s="123"/>
      <c r="I739" s="123"/>
      <c r="J739" s="123"/>
      <c r="K739" s="123"/>
      <c r="L739" s="123"/>
      <c r="M739" s="123"/>
      <c r="N739" s="123"/>
      <c r="O739" s="123"/>
      <c r="P739" s="123"/>
      <c r="Q739" s="123"/>
      <c r="R739" s="123"/>
      <c r="S739" s="123"/>
      <c r="T739" s="123"/>
      <c r="U739" s="123"/>
      <c r="V739" s="123"/>
      <c r="W739" s="123"/>
      <c r="X739" s="123"/>
      <c r="Y739" s="19"/>
      <c r="Z739" s="19"/>
      <c r="AA739" s="19"/>
      <c r="AB739" s="19"/>
      <c r="AC739" s="19"/>
      <c r="AD739" s="19"/>
      <c r="AE739" s="19"/>
      <c r="AF739" s="19"/>
      <c r="AG739" s="19"/>
      <c r="AH739" s="19"/>
      <c r="AI739" s="19"/>
    </row>
    <row r="740" spans="1:35" x14ac:dyDescent="0.25">
      <c r="A740" s="108"/>
      <c r="B740" s="108"/>
      <c r="C740" s="108"/>
      <c r="D740" s="108"/>
      <c r="E740" s="19"/>
      <c r="F740" s="118"/>
      <c r="G740" s="123"/>
      <c r="H740" s="123"/>
      <c r="I740" s="123"/>
      <c r="J740" s="123"/>
      <c r="K740" s="123"/>
      <c r="L740" s="123"/>
      <c r="M740" s="123"/>
      <c r="N740" s="123"/>
      <c r="O740" s="123"/>
      <c r="P740" s="123"/>
      <c r="Q740" s="123"/>
      <c r="R740" s="123"/>
      <c r="S740" s="123"/>
      <c r="T740" s="123"/>
      <c r="U740" s="123"/>
      <c r="V740" s="123"/>
      <c r="W740" s="123"/>
      <c r="X740" s="123"/>
      <c r="Y740" s="19"/>
      <c r="Z740" s="19"/>
      <c r="AA740" s="19"/>
      <c r="AB740" s="19"/>
      <c r="AC740" s="19"/>
      <c r="AD740" s="19"/>
      <c r="AE740" s="19"/>
      <c r="AF740" s="19"/>
      <c r="AG740" s="19"/>
      <c r="AH740" s="19"/>
      <c r="AI740" s="19"/>
    </row>
    <row r="741" spans="1:35" x14ac:dyDescent="0.25">
      <c r="A741" s="108"/>
      <c r="B741" s="108"/>
      <c r="C741" s="108"/>
      <c r="D741" s="108"/>
      <c r="E741" s="19"/>
      <c r="F741" s="118"/>
      <c r="G741" s="123"/>
      <c r="H741" s="123"/>
      <c r="I741" s="123"/>
      <c r="J741" s="123"/>
      <c r="K741" s="123"/>
      <c r="L741" s="123"/>
      <c r="M741" s="123"/>
      <c r="N741" s="123"/>
      <c r="O741" s="123"/>
      <c r="P741" s="123"/>
      <c r="Q741" s="123"/>
      <c r="R741" s="123"/>
      <c r="S741" s="123"/>
      <c r="T741" s="123"/>
      <c r="U741" s="123"/>
      <c r="V741" s="123"/>
      <c r="W741" s="123"/>
      <c r="X741" s="123"/>
      <c r="Y741" s="19"/>
      <c r="Z741" s="19"/>
      <c r="AA741" s="19"/>
      <c r="AB741" s="19"/>
      <c r="AC741" s="19"/>
      <c r="AD741" s="19"/>
      <c r="AE741" s="19"/>
      <c r="AF741" s="19"/>
      <c r="AG741" s="19"/>
      <c r="AH741" s="19"/>
      <c r="AI741" s="19"/>
    </row>
    <row r="742" spans="1:35" x14ac:dyDescent="0.25">
      <c r="A742" s="108"/>
      <c r="B742" s="108"/>
      <c r="C742" s="108"/>
      <c r="D742" s="108"/>
      <c r="E742" s="19"/>
      <c r="F742" s="118"/>
      <c r="G742" s="123"/>
      <c r="H742" s="123"/>
      <c r="I742" s="123"/>
      <c r="J742" s="123"/>
      <c r="K742" s="123"/>
      <c r="L742" s="123"/>
      <c r="M742" s="123"/>
      <c r="N742" s="123"/>
      <c r="O742" s="123"/>
      <c r="P742" s="123"/>
      <c r="Q742" s="123"/>
      <c r="R742" s="123"/>
      <c r="S742" s="123"/>
      <c r="T742" s="123"/>
      <c r="U742" s="123"/>
      <c r="V742" s="123"/>
      <c r="W742" s="123"/>
      <c r="X742" s="123"/>
      <c r="Y742" s="19"/>
      <c r="Z742" s="19"/>
      <c r="AA742" s="19"/>
      <c r="AB742" s="19"/>
      <c r="AC742" s="19"/>
      <c r="AD742" s="19"/>
      <c r="AE742" s="19"/>
      <c r="AF742" s="19"/>
      <c r="AG742" s="19"/>
      <c r="AH742" s="19"/>
      <c r="AI742" s="19"/>
    </row>
    <row r="743" spans="1:35" x14ac:dyDescent="0.25">
      <c r="A743" s="108"/>
      <c r="B743" s="108"/>
      <c r="C743" s="108"/>
      <c r="D743" s="108"/>
      <c r="E743" s="19"/>
      <c r="F743" s="118"/>
      <c r="G743" s="123"/>
      <c r="H743" s="123"/>
      <c r="I743" s="123"/>
      <c r="J743" s="123"/>
      <c r="K743" s="123"/>
      <c r="L743" s="123"/>
      <c r="M743" s="123"/>
      <c r="N743" s="123"/>
      <c r="O743" s="123"/>
      <c r="P743" s="123"/>
      <c r="Q743" s="123"/>
      <c r="R743" s="123"/>
      <c r="S743" s="123"/>
      <c r="T743" s="123"/>
      <c r="U743" s="123"/>
      <c r="V743" s="123"/>
      <c r="W743" s="123"/>
      <c r="X743" s="123"/>
      <c r="Y743" s="19"/>
      <c r="Z743" s="19"/>
      <c r="AA743" s="19"/>
      <c r="AB743" s="19"/>
      <c r="AC743" s="19"/>
      <c r="AD743" s="19"/>
      <c r="AE743" s="19"/>
      <c r="AF743" s="19"/>
      <c r="AG743" s="19"/>
      <c r="AH743" s="19"/>
      <c r="AI743" s="19"/>
    </row>
    <row r="744" spans="1:35" x14ac:dyDescent="0.25">
      <c r="A744" s="108"/>
      <c r="B744" s="108"/>
      <c r="C744" s="108"/>
      <c r="D744" s="108"/>
      <c r="E744" s="19"/>
      <c r="F744" s="118"/>
      <c r="G744" s="123"/>
      <c r="H744" s="123"/>
      <c r="I744" s="123"/>
      <c r="J744" s="123"/>
      <c r="K744" s="123"/>
      <c r="L744" s="123"/>
      <c r="M744" s="123"/>
      <c r="N744" s="123"/>
      <c r="O744" s="123"/>
      <c r="P744" s="123"/>
      <c r="Q744" s="123"/>
      <c r="R744" s="123"/>
      <c r="S744" s="123"/>
      <c r="T744" s="123"/>
      <c r="U744" s="123"/>
      <c r="V744" s="123"/>
      <c r="W744" s="123"/>
      <c r="X744" s="123"/>
      <c r="Y744" s="19"/>
      <c r="Z744" s="19"/>
      <c r="AA744" s="19"/>
      <c r="AB744" s="19"/>
      <c r="AC744" s="19"/>
      <c r="AD744" s="19"/>
      <c r="AE744" s="19"/>
      <c r="AF744" s="19"/>
      <c r="AG744" s="19"/>
      <c r="AH744" s="19"/>
      <c r="AI744" s="19"/>
    </row>
    <row r="745" spans="1:35" x14ac:dyDescent="0.25">
      <c r="A745" s="108"/>
      <c r="B745" s="108"/>
      <c r="C745" s="108"/>
      <c r="D745" s="108"/>
      <c r="E745" s="19"/>
      <c r="F745" s="118"/>
      <c r="G745" s="123"/>
      <c r="H745" s="123"/>
      <c r="I745" s="123"/>
      <c r="J745" s="123"/>
      <c r="K745" s="123"/>
      <c r="L745" s="123"/>
      <c r="M745" s="123"/>
      <c r="N745" s="123"/>
      <c r="O745" s="123"/>
      <c r="P745" s="123"/>
      <c r="Q745" s="123"/>
      <c r="R745" s="123"/>
      <c r="S745" s="123"/>
      <c r="T745" s="123"/>
      <c r="U745" s="123"/>
      <c r="V745" s="123"/>
      <c r="W745" s="123"/>
      <c r="X745" s="123"/>
      <c r="Y745" s="19"/>
      <c r="Z745" s="19"/>
      <c r="AA745" s="19"/>
      <c r="AB745" s="19"/>
      <c r="AC745" s="19"/>
      <c r="AD745" s="19"/>
      <c r="AE745" s="19"/>
      <c r="AF745" s="19"/>
      <c r="AG745" s="19"/>
      <c r="AH745" s="19"/>
      <c r="AI745" s="19"/>
    </row>
    <row r="746" spans="1:35" x14ac:dyDescent="0.25">
      <c r="A746" s="108"/>
      <c r="B746" s="108"/>
      <c r="C746" s="108"/>
      <c r="D746" s="108"/>
      <c r="E746" s="19"/>
      <c r="F746" s="118"/>
      <c r="G746" s="123"/>
      <c r="H746" s="123"/>
      <c r="I746" s="123"/>
      <c r="J746" s="123"/>
      <c r="K746" s="123"/>
      <c r="L746" s="123"/>
      <c r="M746" s="123"/>
      <c r="N746" s="123"/>
      <c r="O746" s="123"/>
      <c r="P746" s="123"/>
      <c r="Q746" s="123"/>
      <c r="R746" s="123"/>
      <c r="S746" s="123"/>
      <c r="T746" s="123"/>
      <c r="U746" s="123"/>
      <c r="V746" s="123"/>
      <c r="W746" s="123"/>
      <c r="X746" s="123"/>
      <c r="Y746" s="19"/>
      <c r="Z746" s="19"/>
      <c r="AA746" s="19"/>
      <c r="AB746" s="19"/>
      <c r="AC746" s="19"/>
      <c r="AD746" s="19"/>
      <c r="AE746" s="19"/>
      <c r="AF746" s="19"/>
      <c r="AG746" s="19"/>
      <c r="AH746" s="19"/>
      <c r="AI746" s="19"/>
    </row>
    <row r="747" spans="1:35" x14ac:dyDescent="0.25">
      <c r="A747" s="108"/>
      <c r="B747" s="108"/>
      <c r="C747" s="108"/>
      <c r="D747" s="108"/>
      <c r="E747" s="19"/>
      <c r="F747" s="118"/>
      <c r="G747" s="123"/>
      <c r="H747" s="123"/>
      <c r="I747" s="123"/>
      <c r="J747" s="123"/>
      <c r="K747" s="123"/>
      <c r="L747" s="123"/>
      <c r="M747" s="123"/>
      <c r="N747" s="123"/>
      <c r="O747" s="123"/>
      <c r="P747" s="123"/>
      <c r="Q747" s="123"/>
      <c r="R747" s="123"/>
      <c r="S747" s="123"/>
      <c r="T747" s="123"/>
      <c r="U747" s="123"/>
      <c r="V747" s="123"/>
      <c r="W747" s="123"/>
      <c r="X747" s="123"/>
      <c r="Y747" s="19"/>
      <c r="Z747" s="19"/>
      <c r="AA747" s="19"/>
      <c r="AB747" s="19"/>
      <c r="AC747" s="19"/>
      <c r="AD747" s="19"/>
      <c r="AE747" s="19"/>
      <c r="AF747" s="19"/>
      <c r="AG747" s="19"/>
      <c r="AH747" s="19"/>
      <c r="AI747" s="19"/>
    </row>
    <row r="748" spans="1:35" x14ac:dyDescent="0.25">
      <c r="A748" s="108"/>
      <c r="B748" s="108"/>
      <c r="C748" s="108"/>
      <c r="D748" s="108"/>
      <c r="E748" s="19"/>
      <c r="F748" s="118"/>
      <c r="G748" s="123"/>
      <c r="H748" s="123"/>
      <c r="I748" s="123"/>
      <c r="J748" s="123"/>
      <c r="K748" s="123"/>
      <c r="L748" s="123"/>
      <c r="M748" s="123"/>
      <c r="N748" s="123"/>
      <c r="O748" s="123"/>
      <c r="P748" s="123"/>
      <c r="Q748" s="123"/>
      <c r="R748" s="123"/>
      <c r="S748" s="123"/>
      <c r="T748" s="123"/>
      <c r="U748" s="123"/>
      <c r="V748" s="123"/>
      <c r="W748" s="123"/>
      <c r="X748" s="123"/>
      <c r="Y748" s="19"/>
      <c r="Z748" s="19"/>
      <c r="AA748" s="19"/>
      <c r="AB748" s="19"/>
      <c r="AC748" s="19"/>
      <c r="AD748" s="19"/>
      <c r="AE748" s="19"/>
      <c r="AF748" s="19"/>
      <c r="AG748" s="19"/>
      <c r="AH748" s="19"/>
      <c r="AI748" s="19"/>
    </row>
    <row r="749" spans="1:35" x14ac:dyDescent="0.25">
      <c r="A749" s="108"/>
      <c r="B749" s="108"/>
      <c r="C749" s="108"/>
      <c r="D749" s="108"/>
      <c r="E749" s="19"/>
      <c r="F749" s="118"/>
      <c r="G749" s="123"/>
      <c r="H749" s="123"/>
      <c r="I749" s="123"/>
      <c r="J749" s="123"/>
      <c r="K749" s="123"/>
      <c r="L749" s="123"/>
      <c r="M749" s="123"/>
      <c r="N749" s="123"/>
      <c r="O749" s="123"/>
      <c r="P749" s="123"/>
      <c r="Q749" s="123"/>
      <c r="R749" s="123"/>
      <c r="S749" s="123"/>
      <c r="T749" s="123"/>
      <c r="U749" s="123"/>
      <c r="V749" s="123"/>
      <c r="W749" s="123"/>
      <c r="X749" s="123"/>
      <c r="Y749" s="19"/>
      <c r="Z749" s="19"/>
      <c r="AA749" s="19"/>
      <c r="AB749" s="19"/>
      <c r="AC749" s="19"/>
      <c r="AD749" s="19"/>
      <c r="AE749" s="19"/>
      <c r="AF749" s="19"/>
      <c r="AG749" s="19"/>
      <c r="AH749" s="19"/>
      <c r="AI749" s="19"/>
    </row>
    <row r="750" spans="1:35" x14ac:dyDescent="0.25">
      <c r="A750" s="108"/>
      <c r="B750" s="108"/>
      <c r="C750" s="108"/>
      <c r="D750" s="108"/>
      <c r="E750" s="19"/>
      <c r="F750" s="118"/>
      <c r="G750" s="123"/>
      <c r="H750" s="123"/>
      <c r="I750" s="123"/>
      <c r="J750" s="123"/>
      <c r="K750" s="123"/>
      <c r="L750" s="123"/>
      <c r="M750" s="123"/>
      <c r="N750" s="123"/>
      <c r="O750" s="123"/>
      <c r="P750" s="123"/>
      <c r="Q750" s="123"/>
      <c r="R750" s="123"/>
      <c r="S750" s="123"/>
      <c r="T750" s="123"/>
      <c r="U750" s="123"/>
      <c r="V750" s="123"/>
      <c r="W750" s="123"/>
      <c r="X750" s="123"/>
      <c r="Y750" s="19"/>
      <c r="Z750" s="19"/>
      <c r="AA750" s="19"/>
      <c r="AB750" s="19"/>
      <c r="AC750" s="19"/>
      <c r="AD750" s="19"/>
      <c r="AE750" s="19"/>
      <c r="AF750" s="19"/>
      <c r="AG750" s="19"/>
      <c r="AH750" s="19"/>
      <c r="AI750" s="19"/>
    </row>
    <row r="751" spans="1:35" x14ac:dyDescent="0.25">
      <c r="A751" s="108"/>
      <c r="B751" s="108"/>
      <c r="C751" s="108"/>
      <c r="D751" s="108"/>
      <c r="E751" s="19"/>
      <c r="F751" s="118"/>
      <c r="G751" s="123"/>
      <c r="H751" s="123"/>
      <c r="I751" s="123"/>
      <c r="J751" s="123"/>
      <c r="K751" s="123"/>
      <c r="L751" s="123"/>
      <c r="M751" s="123"/>
      <c r="N751" s="123"/>
      <c r="O751" s="123"/>
      <c r="P751" s="123"/>
      <c r="Q751" s="123"/>
      <c r="R751" s="123"/>
      <c r="S751" s="123"/>
      <c r="T751" s="123"/>
      <c r="U751" s="123"/>
      <c r="V751" s="123"/>
      <c r="W751" s="123"/>
      <c r="X751" s="123"/>
      <c r="Y751" s="19"/>
      <c r="Z751" s="19"/>
      <c r="AA751" s="19"/>
      <c r="AB751" s="19"/>
      <c r="AC751" s="19"/>
      <c r="AD751" s="19"/>
      <c r="AE751" s="19"/>
      <c r="AF751" s="19"/>
      <c r="AG751" s="19"/>
      <c r="AH751" s="19"/>
      <c r="AI751" s="19"/>
    </row>
    <row r="752" spans="1:35" x14ac:dyDescent="0.25">
      <c r="A752" s="108"/>
      <c r="B752" s="108"/>
      <c r="C752" s="108"/>
      <c r="D752" s="108"/>
      <c r="E752" s="19"/>
      <c r="F752" s="118"/>
      <c r="G752" s="123"/>
      <c r="H752" s="123"/>
      <c r="I752" s="123"/>
      <c r="J752" s="123"/>
      <c r="K752" s="123"/>
      <c r="L752" s="123"/>
      <c r="M752" s="123"/>
      <c r="N752" s="123"/>
      <c r="O752" s="123"/>
      <c r="P752" s="123"/>
      <c r="Q752" s="123"/>
      <c r="R752" s="123"/>
      <c r="S752" s="123"/>
      <c r="T752" s="123"/>
      <c r="U752" s="123"/>
      <c r="V752" s="123"/>
      <c r="W752" s="123"/>
      <c r="X752" s="123"/>
      <c r="Y752" s="19"/>
      <c r="Z752" s="19"/>
      <c r="AA752" s="19"/>
      <c r="AB752" s="19"/>
      <c r="AC752" s="19"/>
      <c r="AD752" s="19"/>
      <c r="AE752" s="19"/>
      <c r="AF752" s="19"/>
      <c r="AG752" s="19"/>
      <c r="AH752" s="19"/>
      <c r="AI752" s="19"/>
    </row>
    <row r="753" spans="1:35" x14ac:dyDescent="0.25">
      <c r="A753" s="108"/>
      <c r="B753" s="108"/>
      <c r="C753" s="108"/>
      <c r="D753" s="108"/>
      <c r="E753" s="19"/>
      <c r="F753" s="118"/>
      <c r="G753" s="123"/>
      <c r="H753" s="123"/>
      <c r="I753" s="123"/>
      <c r="J753" s="123"/>
      <c r="K753" s="123"/>
      <c r="L753" s="123"/>
      <c r="M753" s="123"/>
      <c r="N753" s="123"/>
      <c r="O753" s="123"/>
      <c r="P753" s="123"/>
      <c r="Q753" s="123"/>
      <c r="R753" s="123"/>
      <c r="S753" s="123"/>
      <c r="T753" s="123"/>
      <c r="U753" s="123"/>
      <c r="V753" s="123"/>
      <c r="W753" s="123"/>
      <c r="X753" s="123"/>
      <c r="Y753" s="19"/>
      <c r="Z753" s="19"/>
      <c r="AA753" s="19"/>
      <c r="AB753" s="19"/>
      <c r="AC753" s="19"/>
      <c r="AD753" s="19"/>
      <c r="AE753" s="19"/>
      <c r="AF753" s="19"/>
      <c r="AG753" s="19"/>
      <c r="AH753" s="19"/>
      <c r="AI753" s="19"/>
    </row>
    <row r="754" spans="1:35" x14ac:dyDescent="0.25">
      <c r="A754" s="108"/>
      <c r="B754" s="108"/>
      <c r="C754" s="108"/>
      <c r="D754" s="108"/>
      <c r="E754" s="19"/>
      <c r="F754" s="118"/>
      <c r="G754" s="123"/>
      <c r="H754" s="123"/>
      <c r="I754" s="123"/>
      <c r="J754" s="123"/>
      <c r="K754" s="123"/>
      <c r="L754" s="123"/>
      <c r="M754" s="123"/>
      <c r="N754" s="123"/>
      <c r="O754" s="123"/>
      <c r="P754" s="123"/>
      <c r="Q754" s="123"/>
      <c r="R754" s="123"/>
      <c r="S754" s="123"/>
      <c r="T754" s="123"/>
      <c r="U754" s="123"/>
      <c r="V754" s="123"/>
      <c r="W754" s="123"/>
      <c r="X754" s="123"/>
      <c r="Y754" s="19"/>
      <c r="Z754" s="19"/>
      <c r="AA754" s="19"/>
      <c r="AB754" s="19"/>
      <c r="AC754" s="19"/>
      <c r="AD754" s="19"/>
      <c r="AE754" s="19"/>
      <c r="AF754" s="19"/>
      <c r="AG754" s="19"/>
      <c r="AH754" s="19"/>
      <c r="AI754" s="19"/>
    </row>
    <row r="755" spans="1:35" x14ac:dyDescent="0.25">
      <c r="A755" s="108"/>
      <c r="B755" s="108"/>
      <c r="C755" s="108"/>
      <c r="D755" s="108"/>
      <c r="E755" s="19"/>
      <c r="F755" s="118"/>
      <c r="G755" s="123"/>
      <c r="H755" s="123"/>
      <c r="I755" s="123"/>
      <c r="J755" s="123"/>
      <c r="K755" s="123"/>
      <c r="L755" s="123"/>
      <c r="M755" s="123"/>
      <c r="N755" s="123"/>
      <c r="O755" s="123"/>
      <c r="P755" s="123"/>
      <c r="Q755" s="123"/>
      <c r="R755" s="123"/>
      <c r="S755" s="123"/>
      <c r="T755" s="123"/>
      <c r="U755" s="123"/>
      <c r="V755" s="123"/>
      <c r="W755" s="123"/>
      <c r="X755" s="123"/>
      <c r="Y755" s="19"/>
      <c r="Z755" s="19"/>
      <c r="AA755" s="19"/>
      <c r="AB755" s="19"/>
      <c r="AC755" s="19"/>
      <c r="AD755" s="19"/>
      <c r="AE755" s="19"/>
      <c r="AF755" s="19"/>
      <c r="AG755" s="19"/>
      <c r="AH755" s="19"/>
      <c r="AI755" s="19"/>
    </row>
    <row r="756" spans="1:35" x14ac:dyDescent="0.25">
      <c r="A756" s="108"/>
      <c r="B756" s="108"/>
      <c r="C756" s="108"/>
      <c r="D756" s="108"/>
      <c r="E756" s="19"/>
      <c r="F756" s="118"/>
      <c r="G756" s="123"/>
      <c r="H756" s="123"/>
      <c r="I756" s="123"/>
      <c r="J756" s="123"/>
      <c r="K756" s="123"/>
      <c r="L756" s="123"/>
      <c r="M756" s="123"/>
      <c r="N756" s="123"/>
      <c r="O756" s="123"/>
      <c r="P756" s="123"/>
      <c r="Q756" s="123"/>
      <c r="R756" s="123"/>
      <c r="S756" s="123"/>
      <c r="T756" s="123"/>
      <c r="U756" s="123"/>
      <c r="V756" s="123"/>
      <c r="W756" s="123"/>
      <c r="X756" s="123"/>
      <c r="Y756" s="19"/>
      <c r="Z756" s="19"/>
      <c r="AA756" s="19"/>
      <c r="AB756" s="19"/>
      <c r="AC756" s="19"/>
      <c r="AD756" s="19"/>
      <c r="AE756" s="19"/>
      <c r="AF756" s="19"/>
      <c r="AG756" s="19"/>
      <c r="AH756" s="19"/>
      <c r="AI756" s="19"/>
    </row>
    <row r="757" spans="1:35" x14ac:dyDescent="0.25">
      <c r="A757" s="108"/>
      <c r="B757" s="108"/>
      <c r="C757" s="108"/>
      <c r="D757" s="108"/>
      <c r="E757" s="19"/>
      <c r="F757" s="118"/>
      <c r="G757" s="123"/>
      <c r="H757" s="123"/>
      <c r="I757" s="123"/>
      <c r="J757" s="123"/>
      <c r="K757" s="123"/>
      <c r="L757" s="123"/>
      <c r="M757" s="123"/>
      <c r="N757" s="123"/>
      <c r="O757" s="123"/>
      <c r="P757" s="123"/>
      <c r="Q757" s="123"/>
      <c r="R757" s="123"/>
      <c r="S757" s="123"/>
      <c r="T757" s="123"/>
      <c r="U757" s="123"/>
      <c r="V757" s="123"/>
      <c r="W757" s="123"/>
      <c r="X757" s="123"/>
      <c r="Y757" s="19"/>
      <c r="Z757" s="19"/>
      <c r="AA757" s="19"/>
      <c r="AB757" s="19"/>
      <c r="AC757" s="19"/>
      <c r="AD757" s="19"/>
      <c r="AE757" s="19"/>
      <c r="AF757" s="19"/>
      <c r="AG757" s="19"/>
      <c r="AH757" s="19"/>
      <c r="AI757" s="19"/>
    </row>
    <row r="758" spans="1:35" x14ac:dyDescent="0.25">
      <c r="A758" s="108"/>
      <c r="B758" s="108"/>
      <c r="C758" s="108"/>
      <c r="D758" s="108"/>
      <c r="E758" s="19"/>
      <c r="F758" s="118"/>
      <c r="G758" s="123"/>
      <c r="H758" s="123"/>
      <c r="I758" s="123"/>
      <c r="J758" s="123"/>
      <c r="K758" s="123"/>
      <c r="L758" s="123"/>
      <c r="M758" s="123"/>
      <c r="N758" s="123"/>
      <c r="O758" s="123"/>
      <c r="P758" s="123"/>
      <c r="Q758" s="123"/>
      <c r="R758" s="123"/>
      <c r="S758" s="123"/>
      <c r="T758" s="123"/>
      <c r="U758" s="123"/>
      <c r="V758" s="123"/>
      <c r="W758" s="123"/>
      <c r="X758" s="123"/>
      <c r="Y758" s="19"/>
      <c r="Z758" s="19"/>
      <c r="AA758" s="19"/>
      <c r="AB758" s="19"/>
      <c r="AC758" s="19"/>
      <c r="AD758" s="19"/>
      <c r="AE758" s="19"/>
      <c r="AF758" s="19"/>
      <c r="AG758" s="19"/>
      <c r="AH758" s="19"/>
      <c r="AI758" s="19"/>
    </row>
    <row r="759" spans="1:35" x14ac:dyDescent="0.25">
      <c r="A759" s="108"/>
      <c r="B759" s="108"/>
      <c r="C759" s="108"/>
      <c r="D759" s="108"/>
      <c r="E759" s="19"/>
      <c r="F759" s="118"/>
      <c r="G759" s="123"/>
      <c r="H759" s="123"/>
      <c r="I759" s="123"/>
      <c r="J759" s="123"/>
      <c r="K759" s="123"/>
      <c r="L759" s="123"/>
      <c r="M759" s="123"/>
      <c r="N759" s="123"/>
      <c r="O759" s="123"/>
      <c r="P759" s="123"/>
      <c r="Q759" s="123"/>
      <c r="R759" s="123"/>
      <c r="S759" s="123"/>
      <c r="T759" s="123"/>
      <c r="U759" s="123"/>
      <c r="V759" s="123"/>
      <c r="W759" s="123"/>
      <c r="X759" s="123"/>
      <c r="Y759" s="19"/>
      <c r="Z759" s="19"/>
      <c r="AA759" s="19"/>
      <c r="AB759" s="19"/>
      <c r="AC759" s="19"/>
      <c r="AD759" s="19"/>
      <c r="AE759" s="19"/>
      <c r="AF759" s="19"/>
      <c r="AG759" s="19"/>
      <c r="AH759" s="19"/>
      <c r="AI759" s="19"/>
    </row>
    <row r="760" spans="1:35" x14ac:dyDescent="0.25">
      <c r="A760" s="108"/>
      <c r="B760" s="108"/>
      <c r="C760" s="108"/>
      <c r="D760" s="108"/>
      <c r="E760" s="19"/>
      <c r="F760" s="118"/>
      <c r="G760" s="123"/>
      <c r="H760" s="123"/>
      <c r="I760" s="123"/>
      <c r="J760" s="123"/>
      <c r="K760" s="123"/>
      <c r="L760" s="123"/>
      <c r="M760" s="123"/>
      <c r="N760" s="123"/>
      <c r="O760" s="123"/>
      <c r="P760" s="123"/>
      <c r="Q760" s="123"/>
      <c r="R760" s="123"/>
      <c r="S760" s="123"/>
      <c r="T760" s="123"/>
      <c r="U760" s="123"/>
      <c r="V760" s="123"/>
      <c r="W760" s="123"/>
      <c r="X760" s="123"/>
      <c r="Y760" s="19"/>
      <c r="Z760" s="19"/>
      <c r="AA760" s="19"/>
      <c r="AB760" s="19"/>
      <c r="AC760" s="19"/>
      <c r="AD760" s="19"/>
      <c r="AE760" s="19"/>
      <c r="AF760" s="19"/>
      <c r="AG760" s="19"/>
      <c r="AH760" s="19"/>
      <c r="AI760" s="19"/>
    </row>
    <row r="761" spans="1:35" x14ac:dyDescent="0.25">
      <c r="A761" s="108"/>
      <c r="B761" s="108"/>
      <c r="C761" s="108"/>
      <c r="D761" s="108"/>
      <c r="E761" s="19"/>
      <c r="F761" s="118"/>
      <c r="G761" s="123"/>
      <c r="H761" s="123"/>
      <c r="I761" s="123"/>
      <c r="J761" s="123"/>
      <c r="K761" s="123"/>
      <c r="L761" s="123"/>
      <c r="M761" s="123"/>
      <c r="N761" s="123"/>
      <c r="O761" s="123"/>
      <c r="P761" s="123"/>
      <c r="Q761" s="123"/>
      <c r="R761" s="123"/>
      <c r="S761" s="123"/>
      <c r="T761" s="123"/>
      <c r="U761" s="123"/>
      <c r="V761" s="123"/>
      <c r="W761" s="123"/>
      <c r="X761" s="123"/>
      <c r="Y761" s="19"/>
      <c r="Z761" s="19"/>
      <c r="AA761" s="19"/>
      <c r="AB761" s="19"/>
      <c r="AC761" s="19"/>
      <c r="AD761" s="19"/>
      <c r="AE761" s="19"/>
      <c r="AF761" s="19"/>
      <c r="AG761" s="19"/>
      <c r="AH761" s="19"/>
      <c r="AI761" s="19"/>
    </row>
    <row r="762" spans="1:35" x14ac:dyDescent="0.25">
      <c r="A762" s="108"/>
      <c r="B762" s="108"/>
      <c r="C762" s="108"/>
      <c r="D762" s="108"/>
      <c r="E762" s="19"/>
      <c r="F762" s="118"/>
      <c r="G762" s="123"/>
      <c r="H762" s="123"/>
      <c r="I762" s="123"/>
      <c r="J762" s="123"/>
      <c r="K762" s="123"/>
      <c r="L762" s="123"/>
      <c r="M762" s="123"/>
      <c r="N762" s="123"/>
      <c r="O762" s="123"/>
      <c r="P762" s="123"/>
      <c r="Q762" s="123"/>
      <c r="R762" s="123"/>
      <c r="S762" s="123"/>
      <c r="T762" s="123"/>
      <c r="U762" s="123"/>
      <c r="V762" s="123"/>
      <c r="W762" s="123"/>
      <c r="X762" s="123"/>
      <c r="Y762" s="19"/>
      <c r="Z762" s="19"/>
      <c r="AA762" s="19"/>
      <c r="AB762" s="19"/>
      <c r="AC762" s="19"/>
      <c r="AD762" s="19"/>
      <c r="AE762" s="19"/>
      <c r="AF762" s="19"/>
      <c r="AG762" s="19"/>
      <c r="AH762" s="19"/>
      <c r="AI762" s="19"/>
    </row>
    <row r="763" spans="1:35" x14ac:dyDescent="0.25">
      <c r="A763" s="108"/>
      <c r="B763" s="108"/>
      <c r="C763" s="108"/>
      <c r="D763" s="108"/>
      <c r="E763" s="19"/>
      <c r="F763" s="118"/>
      <c r="G763" s="123"/>
      <c r="H763" s="123"/>
      <c r="I763" s="123"/>
      <c r="J763" s="123"/>
      <c r="K763" s="123"/>
      <c r="L763" s="123"/>
      <c r="M763" s="123"/>
      <c r="N763" s="123"/>
      <c r="O763" s="123"/>
      <c r="P763" s="123"/>
      <c r="Q763" s="123"/>
      <c r="R763" s="123"/>
      <c r="S763" s="123"/>
      <c r="T763" s="123"/>
      <c r="U763" s="123"/>
      <c r="V763" s="123"/>
      <c r="W763" s="123"/>
      <c r="X763" s="123"/>
      <c r="Y763" s="19"/>
      <c r="Z763" s="19"/>
      <c r="AA763" s="19"/>
      <c r="AB763" s="19"/>
      <c r="AC763" s="19"/>
      <c r="AD763" s="19"/>
      <c r="AE763" s="19"/>
      <c r="AF763" s="19"/>
      <c r="AG763" s="19"/>
      <c r="AH763" s="19"/>
      <c r="AI763" s="19"/>
    </row>
    <row r="764" spans="1:35" x14ac:dyDescent="0.25">
      <c r="A764" s="108"/>
      <c r="B764" s="108"/>
      <c r="C764" s="108"/>
      <c r="D764" s="108"/>
      <c r="E764" s="19"/>
      <c r="F764" s="118"/>
      <c r="G764" s="123"/>
      <c r="H764" s="123"/>
      <c r="I764" s="123"/>
      <c r="J764" s="123"/>
      <c r="K764" s="123"/>
      <c r="L764" s="123"/>
      <c r="M764" s="123"/>
      <c r="N764" s="123"/>
      <c r="O764" s="123"/>
      <c r="P764" s="123"/>
      <c r="Q764" s="123"/>
      <c r="R764" s="123"/>
      <c r="S764" s="123"/>
      <c r="T764" s="123"/>
      <c r="U764" s="123"/>
      <c r="V764" s="123"/>
      <c r="W764" s="123"/>
      <c r="X764" s="123"/>
      <c r="Y764" s="19"/>
      <c r="Z764" s="19"/>
      <c r="AA764" s="19"/>
      <c r="AB764" s="19"/>
      <c r="AC764" s="19"/>
      <c r="AD764" s="19"/>
      <c r="AE764" s="19"/>
      <c r="AF764" s="19"/>
      <c r="AG764" s="19"/>
      <c r="AH764" s="19"/>
      <c r="AI764" s="19"/>
    </row>
    <row r="765" spans="1:35" x14ac:dyDescent="0.25">
      <c r="A765" s="108"/>
      <c r="B765" s="108"/>
      <c r="C765" s="108"/>
      <c r="D765" s="108"/>
      <c r="E765" s="19"/>
      <c r="F765" s="118"/>
      <c r="G765" s="123"/>
      <c r="H765" s="123"/>
      <c r="I765" s="123"/>
      <c r="J765" s="123"/>
      <c r="K765" s="123"/>
      <c r="L765" s="123"/>
      <c r="M765" s="123"/>
      <c r="N765" s="123"/>
      <c r="O765" s="123"/>
      <c r="P765" s="123"/>
      <c r="Q765" s="123"/>
      <c r="R765" s="123"/>
      <c r="S765" s="123"/>
      <c r="T765" s="123"/>
      <c r="U765" s="123"/>
      <c r="V765" s="123"/>
      <c r="W765" s="123"/>
      <c r="X765" s="123"/>
      <c r="Y765" s="19"/>
      <c r="Z765" s="19"/>
      <c r="AA765" s="19"/>
      <c r="AB765" s="19"/>
      <c r="AC765" s="19"/>
      <c r="AD765" s="19"/>
      <c r="AE765" s="19"/>
      <c r="AF765" s="19"/>
      <c r="AG765" s="19"/>
      <c r="AH765" s="19"/>
      <c r="AI765" s="19"/>
    </row>
    <row r="766" spans="1:35" x14ac:dyDescent="0.25">
      <c r="A766" s="108"/>
      <c r="B766" s="108"/>
      <c r="C766" s="108"/>
      <c r="D766" s="108"/>
      <c r="E766" s="19"/>
      <c r="F766" s="118"/>
      <c r="G766" s="123"/>
      <c r="H766" s="123"/>
      <c r="I766" s="123"/>
      <c r="J766" s="123"/>
      <c r="K766" s="123"/>
      <c r="L766" s="123"/>
      <c r="M766" s="123"/>
      <c r="N766" s="123"/>
      <c r="O766" s="123"/>
      <c r="P766" s="123"/>
      <c r="Q766" s="123"/>
      <c r="R766" s="123"/>
      <c r="S766" s="123"/>
      <c r="T766" s="123"/>
      <c r="U766" s="123"/>
      <c r="V766" s="123"/>
      <c r="W766" s="123"/>
      <c r="X766" s="123"/>
      <c r="Y766" s="19"/>
      <c r="Z766" s="19"/>
      <c r="AA766" s="19"/>
      <c r="AB766" s="19"/>
      <c r="AC766" s="19"/>
      <c r="AD766" s="19"/>
      <c r="AE766" s="19"/>
      <c r="AF766" s="19"/>
      <c r="AG766" s="19"/>
      <c r="AH766" s="19"/>
      <c r="AI766" s="19"/>
    </row>
    <row r="767" spans="1:35" x14ac:dyDescent="0.25">
      <c r="A767" s="108"/>
      <c r="B767" s="108"/>
      <c r="C767" s="108"/>
      <c r="D767" s="108"/>
      <c r="E767" s="19"/>
      <c r="F767" s="118"/>
      <c r="G767" s="123"/>
      <c r="H767" s="123"/>
      <c r="I767" s="123"/>
      <c r="J767" s="123"/>
      <c r="K767" s="123"/>
      <c r="L767" s="123"/>
      <c r="M767" s="123"/>
      <c r="N767" s="123"/>
      <c r="O767" s="123"/>
      <c r="P767" s="123"/>
      <c r="Q767" s="123"/>
      <c r="R767" s="123"/>
      <c r="S767" s="123"/>
      <c r="T767" s="123"/>
      <c r="U767" s="123"/>
      <c r="V767" s="123"/>
      <c r="W767" s="123"/>
      <c r="X767" s="123"/>
      <c r="Y767" s="19"/>
      <c r="Z767" s="19"/>
      <c r="AA767" s="19"/>
      <c r="AB767" s="19"/>
      <c r="AC767" s="19"/>
      <c r="AD767" s="19"/>
      <c r="AE767" s="19"/>
      <c r="AF767" s="19"/>
      <c r="AG767" s="19"/>
      <c r="AH767" s="19"/>
      <c r="AI767" s="19"/>
    </row>
    <row r="768" spans="1:35" x14ac:dyDescent="0.25">
      <c r="A768" s="108"/>
      <c r="B768" s="108"/>
      <c r="C768" s="108"/>
      <c r="D768" s="108"/>
      <c r="E768" s="19"/>
      <c r="F768" s="118"/>
      <c r="G768" s="123"/>
      <c r="H768" s="123"/>
      <c r="I768" s="123"/>
      <c r="J768" s="123"/>
      <c r="K768" s="123"/>
      <c r="L768" s="123"/>
      <c r="M768" s="123"/>
      <c r="N768" s="123"/>
      <c r="O768" s="123"/>
      <c r="P768" s="123"/>
      <c r="Q768" s="123"/>
      <c r="R768" s="123"/>
      <c r="S768" s="123"/>
      <c r="T768" s="123"/>
      <c r="U768" s="123"/>
      <c r="V768" s="123"/>
      <c r="W768" s="123"/>
      <c r="X768" s="123"/>
      <c r="Y768" s="19"/>
      <c r="Z768" s="19"/>
      <c r="AA768" s="19"/>
      <c r="AB768" s="19"/>
      <c r="AC768" s="19"/>
      <c r="AD768" s="19"/>
      <c r="AE768" s="19"/>
      <c r="AF768" s="19"/>
      <c r="AG768" s="19"/>
      <c r="AH768" s="19"/>
      <c r="AI768" s="19"/>
    </row>
    <row r="769" spans="1:35" x14ac:dyDescent="0.25">
      <c r="A769" s="108"/>
      <c r="B769" s="108"/>
      <c r="C769" s="108"/>
      <c r="D769" s="108"/>
      <c r="E769" s="19"/>
      <c r="F769" s="118"/>
      <c r="G769" s="123"/>
      <c r="H769" s="123"/>
      <c r="I769" s="123"/>
      <c r="J769" s="123"/>
      <c r="K769" s="123"/>
      <c r="L769" s="123"/>
      <c r="M769" s="123"/>
      <c r="N769" s="123"/>
      <c r="O769" s="123"/>
      <c r="P769" s="123"/>
      <c r="Q769" s="123"/>
      <c r="R769" s="123"/>
      <c r="S769" s="123"/>
      <c r="T769" s="123"/>
      <c r="U769" s="123"/>
      <c r="V769" s="123"/>
      <c r="W769" s="123"/>
      <c r="X769" s="123"/>
      <c r="Y769" s="19"/>
      <c r="Z769" s="19"/>
      <c r="AA769" s="19"/>
      <c r="AB769" s="19"/>
      <c r="AC769" s="19"/>
      <c r="AD769" s="19"/>
      <c r="AE769" s="19"/>
      <c r="AF769" s="19"/>
      <c r="AG769" s="19"/>
      <c r="AH769" s="19"/>
      <c r="AI769" s="19"/>
    </row>
    <row r="770" spans="1:35" x14ac:dyDescent="0.25">
      <c r="A770" s="108"/>
      <c r="B770" s="108"/>
      <c r="C770" s="108"/>
      <c r="D770" s="108"/>
      <c r="E770" s="19"/>
      <c r="F770" s="118"/>
      <c r="G770" s="123"/>
      <c r="H770" s="123"/>
      <c r="I770" s="123"/>
      <c r="J770" s="123"/>
      <c r="K770" s="123"/>
      <c r="L770" s="123"/>
      <c r="M770" s="123"/>
      <c r="N770" s="123"/>
      <c r="O770" s="123"/>
      <c r="P770" s="123"/>
      <c r="Q770" s="123"/>
      <c r="R770" s="123"/>
      <c r="S770" s="123"/>
      <c r="T770" s="123"/>
      <c r="U770" s="123"/>
      <c r="V770" s="123"/>
      <c r="W770" s="123"/>
      <c r="X770" s="123"/>
      <c r="Y770" s="19"/>
      <c r="Z770" s="19"/>
      <c r="AA770" s="19"/>
      <c r="AB770" s="19"/>
      <c r="AC770" s="19"/>
      <c r="AD770" s="19"/>
      <c r="AE770" s="19"/>
      <c r="AF770" s="19"/>
      <c r="AG770" s="19"/>
      <c r="AH770" s="19"/>
      <c r="AI770" s="19"/>
    </row>
    <row r="771" spans="1:35" x14ac:dyDescent="0.25">
      <c r="A771" s="108"/>
      <c r="B771" s="108"/>
      <c r="C771" s="108"/>
      <c r="D771" s="108"/>
      <c r="E771" s="19"/>
      <c r="F771" s="118"/>
      <c r="G771" s="123"/>
      <c r="H771" s="123"/>
      <c r="I771" s="123"/>
      <c r="J771" s="123"/>
      <c r="K771" s="123"/>
      <c r="L771" s="123"/>
      <c r="M771" s="123"/>
      <c r="N771" s="123"/>
      <c r="O771" s="123"/>
      <c r="P771" s="123"/>
      <c r="Q771" s="123"/>
      <c r="R771" s="123"/>
      <c r="S771" s="123"/>
      <c r="T771" s="123"/>
      <c r="U771" s="123"/>
      <c r="V771" s="123"/>
      <c r="W771" s="123"/>
      <c r="X771" s="123"/>
      <c r="Y771" s="19"/>
      <c r="Z771" s="19"/>
      <c r="AA771" s="19"/>
      <c r="AB771" s="19"/>
      <c r="AC771" s="19"/>
      <c r="AD771" s="19"/>
      <c r="AE771" s="19"/>
      <c r="AF771" s="19"/>
      <c r="AG771" s="19"/>
      <c r="AH771" s="19"/>
      <c r="AI771" s="19"/>
    </row>
    <row r="772" spans="1:35" x14ac:dyDescent="0.25">
      <c r="A772" s="108"/>
      <c r="B772" s="108"/>
      <c r="C772" s="108"/>
      <c r="D772" s="108"/>
      <c r="E772" s="19"/>
      <c r="F772" s="118"/>
      <c r="G772" s="123"/>
      <c r="H772" s="123"/>
      <c r="I772" s="123"/>
      <c r="J772" s="123"/>
      <c r="K772" s="123"/>
      <c r="L772" s="123"/>
      <c r="M772" s="123"/>
      <c r="N772" s="123"/>
      <c r="O772" s="123"/>
      <c r="P772" s="123"/>
      <c r="Q772" s="123"/>
      <c r="R772" s="123"/>
      <c r="S772" s="123"/>
      <c r="T772" s="123"/>
      <c r="U772" s="123"/>
      <c r="V772" s="123"/>
      <c r="W772" s="123"/>
      <c r="X772" s="123"/>
      <c r="Y772" s="19"/>
      <c r="Z772" s="19"/>
      <c r="AA772" s="19"/>
      <c r="AB772" s="19"/>
      <c r="AC772" s="19"/>
      <c r="AD772" s="19"/>
      <c r="AE772" s="19"/>
      <c r="AF772" s="19"/>
      <c r="AG772" s="19"/>
      <c r="AH772" s="19"/>
      <c r="AI772" s="19"/>
    </row>
    <row r="773" spans="1:35" x14ac:dyDescent="0.25">
      <c r="A773" s="108"/>
      <c r="B773" s="108"/>
      <c r="C773" s="108"/>
      <c r="D773" s="108"/>
      <c r="E773" s="19"/>
      <c r="F773" s="118"/>
      <c r="G773" s="123"/>
      <c r="H773" s="123"/>
      <c r="I773" s="123"/>
      <c r="J773" s="123"/>
      <c r="K773" s="123"/>
      <c r="L773" s="123"/>
      <c r="M773" s="123"/>
      <c r="N773" s="123"/>
      <c r="O773" s="123"/>
      <c r="P773" s="123"/>
      <c r="Q773" s="123"/>
      <c r="R773" s="123"/>
      <c r="S773" s="123"/>
      <c r="T773" s="123"/>
      <c r="U773" s="123"/>
      <c r="V773" s="123"/>
      <c r="W773" s="123"/>
      <c r="X773" s="123"/>
      <c r="Y773" s="19"/>
      <c r="Z773" s="19"/>
      <c r="AA773" s="19"/>
      <c r="AB773" s="19"/>
      <c r="AC773" s="19"/>
      <c r="AD773" s="19"/>
      <c r="AE773" s="19"/>
      <c r="AF773" s="19"/>
      <c r="AG773" s="19"/>
      <c r="AH773" s="19"/>
      <c r="AI773" s="19"/>
    </row>
    <row r="774" spans="1:35" x14ac:dyDescent="0.25">
      <c r="A774" s="108"/>
      <c r="B774" s="108"/>
      <c r="C774" s="108"/>
      <c r="D774" s="108"/>
      <c r="E774" s="19"/>
      <c r="F774" s="118"/>
      <c r="G774" s="123"/>
      <c r="H774" s="123"/>
      <c r="I774" s="123"/>
      <c r="J774" s="123"/>
      <c r="K774" s="123"/>
      <c r="L774" s="123"/>
      <c r="M774" s="123"/>
      <c r="N774" s="123"/>
      <c r="O774" s="123"/>
      <c r="P774" s="123"/>
      <c r="Q774" s="123"/>
      <c r="R774" s="123"/>
      <c r="S774" s="123"/>
      <c r="T774" s="123"/>
      <c r="U774" s="123"/>
      <c r="V774" s="123"/>
      <c r="W774" s="123"/>
      <c r="X774" s="123"/>
      <c r="Y774" s="19"/>
      <c r="Z774" s="19"/>
      <c r="AA774" s="19"/>
      <c r="AB774" s="19"/>
      <c r="AC774" s="19"/>
      <c r="AD774" s="19"/>
      <c r="AE774" s="19"/>
      <c r="AF774" s="19"/>
      <c r="AG774" s="19"/>
      <c r="AH774" s="19"/>
      <c r="AI774" s="19"/>
    </row>
    <row r="775" spans="1:35" x14ac:dyDescent="0.25">
      <c r="A775" s="108"/>
      <c r="B775" s="108"/>
      <c r="C775" s="108"/>
      <c r="D775" s="108"/>
      <c r="E775" s="19"/>
      <c r="F775" s="118"/>
      <c r="G775" s="123"/>
      <c r="H775" s="123"/>
      <c r="I775" s="123"/>
      <c r="J775" s="123"/>
      <c r="K775" s="123"/>
      <c r="L775" s="123"/>
      <c r="M775" s="123"/>
      <c r="N775" s="123"/>
      <c r="O775" s="123"/>
      <c r="P775" s="123"/>
      <c r="Q775" s="123"/>
      <c r="R775" s="123"/>
      <c r="S775" s="123"/>
      <c r="T775" s="123"/>
      <c r="U775" s="123"/>
      <c r="V775" s="123"/>
      <c r="W775" s="123"/>
      <c r="X775" s="123"/>
      <c r="Y775" s="19"/>
      <c r="Z775" s="19"/>
      <c r="AA775" s="19"/>
      <c r="AB775" s="19"/>
      <c r="AC775" s="19"/>
      <c r="AD775" s="19"/>
      <c r="AE775" s="19"/>
      <c r="AF775" s="19"/>
      <c r="AG775" s="19"/>
      <c r="AH775" s="19"/>
      <c r="AI775" s="19"/>
    </row>
    <row r="776" spans="1:35" x14ac:dyDescent="0.25">
      <c r="A776" s="108"/>
      <c r="B776" s="108"/>
      <c r="C776" s="108"/>
      <c r="D776" s="108"/>
      <c r="E776" s="19"/>
      <c r="F776" s="118"/>
      <c r="G776" s="123"/>
      <c r="H776" s="123"/>
      <c r="I776" s="123"/>
      <c r="J776" s="123"/>
      <c r="K776" s="123"/>
      <c r="L776" s="123"/>
      <c r="M776" s="123"/>
      <c r="N776" s="123"/>
      <c r="O776" s="123"/>
      <c r="P776" s="123"/>
      <c r="Q776" s="123"/>
      <c r="R776" s="123"/>
      <c r="S776" s="123"/>
      <c r="T776" s="123"/>
      <c r="U776" s="123"/>
      <c r="V776" s="123"/>
      <c r="W776" s="123"/>
      <c r="X776" s="123"/>
      <c r="Y776" s="19"/>
      <c r="Z776" s="19"/>
      <c r="AA776" s="19"/>
      <c r="AB776" s="19"/>
      <c r="AC776" s="19"/>
      <c r="AD776" s="19"/>
      <c r="AE776" s="19"/>
      <c r="AF776" s="19"/>
      <c r="AG776" s="19"/>
      <c r="AH776" s="19"/>
      <c r="AI776" s="19"/>
    </row>
    <row r="777" spans="1:35" x14ac:dyDescent="0.25">
      <c r="A777" s="108"/>
      <c r="B777" s="108"/>
      <c r="C777" s="108"/>
      <c r="D777" s="108"/>
      <c r="E777" s="19"/>
      <c r="F777" s="118"/>
      <c r="G777" s="123"/>
      <c r="H777" s="123"/>
      <c r="I777" s="123"/>
      <c r="J777" s="123"/>
      <c r="K777" s="123"/>
      <c r="L777" s="123"/>
      <c r="M777" s="123"/>
      <c r="N777" s="123"/>
      <c r="O777" s="123"/>
      <c r="P777" s="123"/>
      <c r="Q777" s="123"/>
      <c r="R777" s="123"/>
      <c r="S777" s="123"/>
      <c r="T777" s="123"/>
      <c r="U777" s="123"/>
      <c r="V777" s="123"/>
      <c r="W777" s="123"/>
      <c r="X777" s="123"/>
      <c r="Y777" s="19"/>
      <c r="Z777" s="19"/>
      <c r="AA777" s="19"/>
      <c r="AB777" s="19"/>
      <c r="AC777" s="19"/>
      <c r="AD777" s="19"/>
      <c r="AE777" s="19"/>
      <c r="AF777" s="19"/>
      <c r="AG777" s="19"/>
      <c r="AH777" s="19"/>
      <c r="AI777" s="19"/>
    </row>
    <row r="778" spans="1:35" x14ac:dyDescent="0.25">
      <c r="A778" s="108"/>
      <c r="B778" s="108"/>
      <c r="C778" s="108"/>
      <c r="D778" s="108"/>
      <c r="E778" s="19"/>
      <c r="F778" s="118"/>
      <c r="G778" s="123"/>
      <c r="H778" s="123"/>
      <c r="I778" s="123"/>
      <c r="J778" s="123"/>
      <c r="K778" s="123"/>
      <c r="L778" s="123"/>
      <c r="M778" s="123"/>
      <c r="N778" s="123"/>
      <c r="O778" s="123"/>
      <c r="P778" s="123"/>
      <c r="Q778" s="123"/>
      <c r="R778" s="123"/>
      <c r="S778" s="123"/>
      <c r="T778" s="123"/>
      <c r="U778" s="123"/>
      <c r="V778" s="123"/>
      <c r="W778" s="123"/>
      <c r="X778" s="123"/>
      <c r="Y778" s="19"/>
      <c r="Z778" s="19"/>
      <c r="AA778" s="19"/>
      <c r="AB778" s="19"/>
      <c r="AC778" s="19"/>
      <c r="AD778" s="19"/>
      <c r="AE778" s="19"/>
      <c r="AF778" s="19"/>
      <c r="AG778" s="19"/>
      <c r="AH778" s="19"/>
      <c r="AI778" s="19"/>
    </row>
    <row r="779" spans="1:35" x14ac:dyDescent="0.25">
      <c r="A779" s="108"/>
      <c r="B779" s="108"/>
      <c r="C779" s="108"/>
      <c r="D779" s="108"/>
      <c r="E779" s="19"/>
      <c r="F779" s="118"/>
      <c r="G779" s="123"/>
      <c r="H779" s="123"/>
      <c r="I779" s="123"/>
      <c r="J779" s="123"/>
      <c r="K779" s="123"/>
      <c r="L779" s="123"/>
      <c r="M779" s="123"/>
      <c r="N779" s="123"/>
      <c r="O779" s="123"/>
      <c r="P779" s="123"/>
      <c r="Q779" s="123"/>
      <c r="R779" s="123"/>
      <c r="S779" s="123"/>
      <c r="T779" s="123"/>
      <c r="U779" s="123"/>
      <c r="V779" s="123"/>
      <c r="W779" s="123"/>
      <c r="X779" s="123"/>
      <c r="Y779" s="19"/>
      <c r="Z779" s="19"/>
      <c r="AA779" s="19"/>
      <c r="AB779" s="19"/>
      <c r="AC779" s="19"/>
      <c r="AD779" s="19"/>
      <c r="AE779" s="19"/>
      <c r="AF779" s="19"/>
      <c r="AG779" s="19"/>
      <c r="AH779" s="19"/>
      <c r="AI779" s="19"/>
    </row>
    <row r="780" spans="1:35" x14ac:dyDescent="0.25">
      <c r="A780" s="108"/>
      <c r="B780" s="108"/>
      <c r="C780" s="108"/>
      <c r="D780" s="108"/>
      <c r="E780" s="19"/>
      <c r="F780" s="118"/>
      <c r="G780" s="123"/>
      <c r="H780" s="123"/>
      <c r="I780" s="123"/>
      <c r="J780" s="123"/>
      <c r="K780" s="123"/>
      <c r="L780" s="123"/>
      <c r="M780" s="123"/>
      <c r="N780" s="123"/>
      <c r="O780" s="123"/>
      <c r="P780" s="123"/>
      <c r="Q780" s="123"/>
      <c r="R780" s="123"/>
      <c r="S780" s="123"/>
      <c r="T780" s="123"/>
      <c r="U780" s="123"/>
      <c r="V780" s="123"/>
      <c r="W780" s="123"/>
      <c r="X780" s="123"/>
      <c r="Y780" s="19"/>
      <c r="Z780" s="19"/>
      <c r="AA780" s="19"/>
      <c r="AB780" s="19"/>
      <c r="AC780" s="19"/>
      <c r="AD780" s="19"/>
      <c r="AE780" s="19"/>
      <c r="AF780" s="19"/>
      <c r="AG780" s="19"/>
      <c r="AH780" s="19"/>
      <c r="AI780" s="19"/>
    </row>
    <row r="781" spans="1:35" x14ac:dyDescent="0.25">
      <c r="A781" s="108"/>
      <c r="B781" s="108"/>
      <c r="C781" s="108"/>
      <c r="D781" s="108"/>
      <c r="E781" s="19"/>
      <c r="F781" s="118"/>
      <c r="G781" s="123"/>
      <c r="H781" s="123"/>
      <c r="I781" s="123"/>
      <c r="J781" s="123"/>
      <c r="K781" s="123"/>
      <c r="L781" s="123"/>
      <c r="M781" s="123"/>
      <c r="N781" s="123"/>
      <c r="O781" s="123"/>
      <c r="P781" s="123"/>
      <c r="Q781" s="123"/>
      <c r="R781" s="123"/>
      <c r="S781" s="123"/>
      <c r="T781" s="123"/>
      <c r="U781" s="123"/>
      <c r="V781" s="123"/>
      <c r="W781" s="123"/>
      <c r="X781" s="123"/>
      <c r="Y781" s="19"/>
      <c r="Z781" s="19"/>
      <c r="AA781" s="19"/>
      <c r="AB781" s="19"/>
      <c r="AC781" s="19"/>
      <c r="AD781" s="19"/>
      <c r="AE781" s="19"/>
      <c r="AF781" s="19"/>
      <c r="AG781" s="19"/>
      <c r="AH781" s="19"/>
      <c r="AI781" s="19"/>
    </row>
  </sheetData>
  <autoFilter ref="A5:X728"/>
  <sortState ref="A6:X568">
    <sortCondition ref="B6:B568"/>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29" fitToHeight="0" orientation="landscape" r:id="rId1"/>
  <headerFooter>
    <oddHeader>&amp;L&amp;G&amp;R&amp;G</oddHeader>
    <oddFooter>&amp;C&amp;P/&amp;N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D54"/>
  <sheetViews>
    <sheetView workbookViewId="0">
      <selection activeCell="C39" sqref="C39"/>
    </sheetView>
  </sheetViews>
  <sheetFormatPr baseColWidth="10" defaultRowHeight="15" x14ac:dyDescent="0.25"/>
  <cols>
    <col min="1" max="1" width="7" customWidth="1"/>
    <col min="2" max="2" width="5.7109375" customWidth="1"/>
    <col min="3" max="3" width="44" customWidth="1"/>
  </cols>
  <sheetData>
    <row r="2" spans="1:4" ht="15.6" customHeight="1" x14ac:dyDescent="0.25">
      <c r="A2" s="147" t="s">
        <v>97</v>
      </c>
      <c r="B2" s="147"/>
      <c r="C2" s="147"/>
      <c r="D2" s="14"/>
    </row>
    <row r="4" spans="1:4" ht="26.25" x14ac:dyDescent="0.25">
      <c r="A4" s="4" t="s">
        <v>26</v>
      </c>
      <c r="B4" s="5" t="s">
        <v>27</v>
      </c>
      <c r="C4" s="5" t="s">
        <v>28</v>
      </c>
    </row>
    <row r="5" spans="1:4" x14ac:dyDescent="0.25">
      <c r="A5" t="s">
        <v>59</v>
      </c>
      <c r="B5" s="6">
        <v>1</v>
      </c>
      <c r="C5" s="7" t="s">
        <v>29</v>
      </c>
      <c r="D5" t="str">
        <f>+CONCATENATE(A5,"-",C5)</f>
        <v>C01-Plan de choque de movilidad sostenible, segura y conectada en entornos urbanos y metropolitanos</v>
      </c>
    </row>
    <row r="6" spans="1:4" x14ac:dyDescent="0.25">
      <c r="A6" t="s">
        <v>60</v>
      </c>
      <c r="B6" s="6">
        <v>2</v>
      </c>
      <c r="C6" s="7" t="s">
        <v>30</v>
      </c>
      <c r="D6" t="str">
        <f t="shared" ref="D6:D34" si="0">+CONCATENATE(A6,"-",C6)</f>
        <v>C02-Plan de rehabilitación de vivienda y regeneración urbana</v>
      </c>
    </row>
    <row r="7" spans="1:4" x14ac:dyDescent="0.25">
      <c r="A7" t="s">
        <v>61</v>
      </c>
      <c r="B7" s="6">
        <v>3</v>
      </c>
      <c r="C7" s="7" t="s">
        <v>31</v>
      </c>
      <c r="D7" t="str">
        <f t="shared" si="0"/>
        <v>C03-Transformación ambiental y digital del sistema agroalimentario y pesquero</v>
      </c>
    </row>
    <row r="8" spans="1:4" x14ac:dyDescent="0.25">
      <c r="A8" t="s">
        <v>62</v>
      </c>
      <c r="B8" s="6">
        <v>4</v>
      </c>
      <c r="C8" s="7" t="s">
        <v>32</v>
      </c>
      <c r="D8" t="str">
        <f t="shared" si="0"/>
        <v>C04-Conservación y restauración de ecosistemas y su biodiversidad</v>
      </c>
    </row>
    <row r="9" spans="1:4" x14ac:dyDescent="0.25">
      <c r="A9" t="s">
        <v>63</v>
      </c>
      <c r="B9" s="6">
        <v>5</v>
      </c>
      <c r="C9" s="7" t="s">
        <v>33</v>
      </c>
      <c r="D9" t="str">
        <f t="shared" si="0"/>
        <v>C05-Preservación del espacio litoral y los recursos hídricos</v>
      </c>
    </row>
    <row r="10" spans="1:4" x14ac:dyDescent="0.25">
      <c r="A10" t="s">
        <v>64</v>
      </c>
      <c r="B10" s="6">
        <v>6</v>
      </c>
      <c r="C10" s="7" t="s">
        <v>34</v>
      </c>
      <c r="D10" t="str">
        <f t="shared" si="0"/>
        <v>C06-Movilidad sostenible, segura y conectada</v>
      </c>
    </row>
    <row r="11" spans="1:4" x14ac:dyDescent="0.25">
      <c r="A11" t="s">
        <v>65</v>
      </c>
      <c r="B11" s="6">
        <v>7</v>
      </c>
      <c r="C11" s="7" t="s">
        <v>35</v>
      </c>
      <c r="D11" t="str">
        <f t="shared" si="0"/>
        <v>C07-Despliegue e integración de energías renovables</v>
      </c>
    </row>
    <row r="12" spans="1:4" x14ac:dyDescent="0.25">
      <c r="A12" t="s">
        <v>66</v>
      </c>
      <c r="B12" s="6">
        <v>8</v>
      </c>
      <c r="C12" s="7" t="s">
        <v>36</v>
      </c>
      <c r="D12" t="str">
        <f t="shared" si="0"/>
        <v>C08-Infraestructuras eléctricas, promoción de redes inteligentes y despliegue de la flixibilidad y el almacenamiento</v>
      </c>
    </row>
    <row r="13" spans="1:4" x14ac:dyDescent="0.25">
      <c r="A13" t="s">
        <v>67</v>
      </c>
      <c r="B13" s="6">
        <v>9</v>
      </c>
      <c r="C13" s="7" t="s">
        <v>37</v>
      </c>
      <c r="D13" t="str">
        <f t="shared" si="0"/>
        <v>C09-Hoja de ruta del hidrógeno renovable y su integración sectorial</v>
      </c>
    </row>
    <row r="14" spans="1:4" x14ac:dyDescent="0.25">
      <c r="A14" t="s">
        <v>68</v>
      </c>
      <c r="B14" s="6">
        <v>10</v>
      </c>
      <c r="C14" s="7" t="s">
        <v>38</v>
      </c>
      <c r="D14" t="str">
        <f t="shared" si="0"/>
        <v>C10-Estrategia de Transición Justa</v>
      </c>
    </row>
    <row r="15" spans="1:4" x14ac:dyDescent="0.25">
      <c r="A15" t="s">
        <v>12</v>
      </c>
      <c r="B15" s="6">
        <v>11</v>
      </c>
      <c r="C15" s="7" t="s">
        <v>39</v>
      </c>
      <c r="D15" t="str">
        <f t="shared" si="0"/>
        <v>C11-Modernización de las Administraciones públicas</v>
      </c>
    </row>
    <row r="16" spans="1:4" x14ac:dyDescent="0.25">
      <c r="A16" t="s">
        <v>69</v>
      </c>
      <c r="B16" s="6">
        <v>12</v>
      </c>
      <c r="C16" s="7" t="s">
        <v>40</v>
      </c>
      <c r="D16" t="str">
        <f t="shared" si="0"/>
        <v>C12-Política Industrial España 2030</v>
      </c>
    </row>
    <row r="17" spans="1:4" x14ac:dyDescent="0.25">
      <c r="A17" t="s">
        <v>25</v>
      </c>
      <c r="B17" s="6">
        <v>13</v>
      </c>
      <c r="C17" s="7" t="s">
        <v>41</v>
      </c>
      <c r="D17" t="str">
        <f t="shared" si="0"/>
        <v>C13-Impulso a la pyme</v>
      </c>
    </row>
    <row r="18" spans="1:4" x14ac:dyDescent="0.25">
      <c r="A18" t="s">
        <v>13</v>
      </c>
      <c r="B18" s="6">
        <v>14</v>
      </c>
      <c r="C18" s="7" t="s">
        <v>42</v>
      </c>
      <c r="D18" t="str">
        <f t="shared" si="0"/>
        <v>C14-Plan de modernización y competitividad del sector turístico</v>
      </c>
    </row>
    <row r="19" spans="1:4" x14ac:dyDescent="0.25">
      <c r="A19" t="s">
        <v>14</v>
      </c>
      <c r="B19" s="6">
        <v>15</v>
      </c>
      <c r="C19" s="7" t="s">
        <v>43</v>
      </c>
      <c r="D19" t="str">
        <f t="shared" si="0"/>
        <v>C15-Conectividad Digital, impulso de la cibersegurdad y despliegue del 5G</v>
      </c>
    </row>
    <row r="20" spans="1:4" x14ac:dyDescent="0.25">
      <c r="A20" t="s">
        <v>70</v>
      </c>
      <c r="B20" s="6">
        <v>16</v>
      </c>
      <c r="C20" s="7" t="s">
        <v>44</v>
      </c>
      <c r="D20" t="str">
        <f t="shared" si="0"/>
        <v>C16-Estrategia Nacional de Inteligencia Artificial</v>
      </c>
    </row>
    <row r="21" spans="1:4" x14ac:dyDescent="0.25">
      <c r="A21" t="s">
        <v>15</v>
      </c>
      <c r="B21" s="6">
        <v>17</v>
      </c>
      <c r="C21" s="7" t="s">
        <v>45</v>
      </c>
      <c r="D21" t="str">
        <f t="shared" si="0"/>
        <v>C17-Reforma institucional y fortalecimiento de las capacidades del sistema nacional de ciencia, tecnolgía e innovación</v>
      </c>
    </row>
    <row r="22" spans="1:4" x14ac:dyDescent="0.25">
      <c r="A22" t="s">
        <v>16</v>
      </c>
      <c r="B22" s="6">
        <v>18</v>
      </c>
      <c r="C22" s="7" t="s">
        <v>46</v>
      </c>
      <c r="D22" t="str">
        <f t="shared" si="0"/>
        <v>C18-Renovación y ampliación de las capacidades del Sistema Nacional de Salud</v>
      </c>
    </row>
    <row r="23" spans="1:4" x14ac:dyDescent="0.25">
      <c r="A23" t="s">
        <v>17</v>
      </c>
      <c r="B23" s="6">
        <v>19</v>
      </c>
      <c r="C23" s="7" t="s">
        <v>47</v>
      </c>
      <c r="D23" t="str">
        <f t="shared" si="0"/>
        <v>C19-Plan Nacional de Competencias Digitales (digital skills)</v>
      </c>
    </row>
    <row r="24" spans="1:4" x14ac:dyDescent="0.25">
      <c r="A24" t="s">
        <v>18</v>
      </c>
      <c r="B24" s="6">
        <v>20</v>
      </c>
      <c r="C24" s="7" t="s">
        <v>48</v>
      </c>
      <c r="D24" t="str">
        <f t="shared" si="0"/>
        <v>C20-Plan estratégico de impulso de la Formación Profesional</v>
      </c>
    </row>
    <row r="25" spans="1:4" x14ac:dyDescent="0.25">
      <c r="A25" t="s">
        <v>19</v>
      </c>
      <c r="B25" s="6">
        <v>21</v>
      </c>
      <c r="C25" s="7" t="s">
        <v>49</v>
      </c>
      <c r="D25" t="str">
        <f t="shared" si="0"/>
        <v>C21-Modernización y digitalización del sistema educativo, incluida la educación temprana de 0 a 3 años</v>
      </c>
    </row>
    <row r="26" spans="1:4" x14ac:dyDescent="0.25">
      <c r="A26" t="s">
        <v>20</v>
      </c>
      <c r="B26" s="6">
        <v>22</v>
      </c>
      <c r="C26" s="7" t="s">
        <v>50</v>
      </c>
      <c r="D26" t="str">
        <f t="shared" si="0"/>
        <v>C22-Plan de choque para la economía de los cuidados y refuerzo de las políticas de inclusión</v>
      </c>
    </row>
    <row r="27" spans="1:4" x14ac:dyDescent="0.25">
      <c r="A27" t="s">
        <v>21</v>
      </c>
      <c r="B27" s="6">
        <v>23</v>
      </c>
      <c r="C27" s="7" t="s">
        <v>51</v>
      </c>
      <c r="D27" t="str">
        <f t="shared" si="0"/>
        <v>C23-Nuevas políticas públicas para un mercado de trabajo dinámico, resiliente e inclusivo</v>
      </c>
    </row>
    <row r="28" spans="1:4" x14ac:dyDescent="0.25">
      <c r="A28" t="s">
        <v>22</v>
      </c>
      <c r="B28" s="6">
        <v>24</v>
      </c>
      <c r="C28" s="7" t="s">
        <v>52</v>
      </c>
      <c r="D28" t="str">
        <f t="shared" si="0"/>
        <v>C24-Revalorización de la industria cultural</v>
      </c>
    </row>
    <row r="29" spans="1:4" x14ac:dyDescent="0.25">
      <c r="A29" t="s">
        <v>23</v>
      </c>
      <c r="B29" s="6">
        <v>25</v>
      </c>
      <c r="C29" s="7" t="s">
        <v>53</v>
      </c>
      <c r="D29" t="str">
        <f t="shared" si="0"/>
        <v>C25-España hub audiovisual de Europa (Spain AVS Hub)</v>
      </c>
    </row>
    <row r="30" spans="1:4" x14ac:dyDescent="0.25">
      <c r="A30" t="s">
        <v>24</v>
      </c>
      <c r="B30" s="6">
        <v>26</v>
      </c>
      <c r="C30" s="7" t="s">
        <v>54</v>
      </c>
      <c r="D30" t="str">
        <f t="shared" si="0"/>
        <v>C26-Plan de fomento del sector del deporte</v>
      </c>
    </row>
    <row r="31" spans="1:4" x14ac:dyDescent="0.25">
      <c r="A31" t="s">
        <v>71</v>
      </c>
      <c r="B31" s="6">
        <v>27</v>
      </c>
      <c r="C31" s="7" t="s">
        <v>55</v>
      </c>
      <c r="D31" t="str">
        <f t="shared" si="0"/>
        <v>C27-Medidas y actuaciones de prevención y lucha contra el fraude fiscal</v>
      </c>
    </row>
    <row r="32" spans="1:4" x14ac:dyDescent="0.25">
      <c r="A32" t="s">
        <v>72</v>
      </c>
      <c r="B32" s="6">
        <v>28</v>
      </c>
      <c r="C32" s="7" t="s">
        <v>56</v>
      </c>
      <c r="D32" t="str">
        <f t="shared" si="0"/>
        <v>C28-Adaptación del sistema impositivo a la realidad del siglo XXI</v>
      </c>
    </row>
    <row r="33" spans="1:4" x14ac:dyDescent="0.25">
      <c r="A33" t="s">
        <v>73</v>
      </c>
      <c r="B33" s="6">
        <v>29</v>
      </c>
      <c r="C33" s="7" t="s">
        <v>57</v>
      </c>
      <c r="D33" t="str">
        <f t="shared" si="0"/>
        <v>C29-Mejora de la eficacia del gasto público</v>
      </c>
    </row>
    <row r="34" spans="1:4" x14ac:dyDescent="0.25">
      <c r="A34" t="s">
        <v>74</v>
      </c>
      <c r="B34" s="6">
        <v>30</v>
      </c>
      <c r="C34" s="7" t="s">
        <v>58</v>
      </c>
      <c r="D34" t="str">
        <f t="shared" si="0"/>
        <v>C30-Sostenibilidad a largo plazo del sitema público de pensiones en el marco del Pacto de Toledo</v>
      </c>
    </row>
    <row r="37" spans="1:4" ht="15.75" x14ac:dyDescent="0.25">
      <c r="A37" s="147" t="s">
        <v>75</v>
      </c>
      <c r="B37" s="147"/>
      <c r="C37" s="147"/>
      <c r="D37" s="147"/>
    </row>
    <row r="38" spans="1:4" x14ac:dyDescent="0.25">
      <c r="A38" s="8"/>
      <c r="B38" s="9" t="s">
        <v>76</v>
      </c>
      <c r="D38" s="10"/>
    </row>
    <row r="39" spans="1:4" x14ac:dyDescent="0.25">
      <c r="B39" s="11" t="s">
        <v>77</v>
      </c>
      <c r="C39" s="12" t="s">
        <v>8</v>
      </c>
    </row>
    <row r="40" spans="1:4" x14ac:dyDescent="0.25">
      <c r="B40" s="11" t="s">
        <v>78</v>
      </c>
      <c r="C40" s="12" t="s">
        <v>79</v>
      </c>
    </row>
    <row r="41" spans="1:4" x14ac:dyDescent="0.25">
      <c r="B41" s="11" t="s">
        <v>80</v>
      </c>
      <c r="C41" s="12" t="s">
        <v>0</v>
      </c>
    </row>
    <row r="42" spans="1:4" x14ac:dyDescent="0.25">
      <c r="B42" s="11" t="s">
        <v>81</v>
      </c>
      <c r="C42" s="12" t="s">
        <v>6</v>
      </c>
    </row>
    <row r="43" spans="1:4" x14ac:dyDescent="0.25">
      <c r="B43" s="11" t="s">
        <v>82</v>
      </c>
      <c r="C43" s="12" t="s">
        <v>5</v>
      </c>
    </row>
    <row r="44" spans="1:4" x14ac:dyDescent="0.25">
      <c r="B44" s="11" t="s">
        <v>83</v>
      </c>
      <c r="C44" s="12" t="s">
        <v>10</v>
      </c>
    </row>
    <row r="45" spans="1:4" x14ac:dyDescent="0.25">
      <c r="B45" s="11" t="s">
        <v>84</v>
      </c>
      <c r="C45" s="12" t="s">
        <v>4</v>
      </c>
    </row>
    <row r="46" spans="1:4" x14ac:dyDescent="0.25">
      <c r="B46" s="11" t="s">
        <v>85</v>
      </c>
      <c r="C46" s="12" t="s">
        <v>3</v>
      </c>
    </row>
    <row r="47" spans="1:4" x14ac:dyDescent="0.25">
      <c r="B47" s="11" t="s">
        <v>86</v>
      </c>
      <c r="C47" s="12" t="s">
        <v>2</v>
      </c>
    </row>
    <row r="48" spans="1:4" x14ac:dyDescent="0.25">
      <c r="B48" s="11" t="s">
        <v>87</v>
      </c>
      <c r="C48" s="12" t="s">
        <v>1</v>
      </c>
    </row>
    <row r="49" spans="2:3" x14ac:dyDescent="0.25">
      <c r="B49" t="s">
        <v>88</v>
      </c>
      <c r="C49" s="13" t="s">
        <v>9</v>
      </c>
    </row>
    <row r="50" spans="2:3" x14ac:dyDescent="0.25">
      <c r="B50" t="s">
        <v>89</v>
      </c>
      <c r="C50" s="13" t="s">
        <v>90</v>
      </c>
    </row>
    <row r="51" spans="2:3" x14ac:dyDescent="0.25">
      <c r="B51" t="s">
        <v>91</v>
      </c>
      <c r="C51" s="13" t="s">
        <v>7</v>
      </c>
    </row>
    <row r="52" spans="2:3" x14ac:dyDescent="0.25">
      <c r="B52" t="s">
        <v>92</v>
      </c>
      <c r="C52" s="13" t="s">
        <v>11</v>
      </c>
    </row>
    <row r="53" spans="2:3" x14ac:dyDescent="0.25">
      <c r="B53" t="s">
        <v>93</v>
      </c>
      <c r="C53" s="13" t="s">
        <v>94</v>
      </c>
    </row>
    <row r="54" spans="2:3" x14ac:dyDescent="0.25">
      <c r="B54" t="s">
        <v>95</v>
      </c>
      <c r="C54" s="13" t="s">
        <v>96</v>
      </c>
    </row>
  </sheetData>
  <mergeCells count="2">
    <mergeCell ref="A37:D37"/>
    <mergeCell ref="A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1-SUBPROYECTOS-ACTUACIONES</vt:lpstr>
      <vt:lpstr>2-Filtro SUB-ACT</vt:lpstr>
      <vt:lpstr>3-Códigos BDNS</vt:lpstr>
      <vt:lpstr>4-Códigos Contratos</vt:lpstr>
      <vt:lpstr>5-TOTALES INGR Y GASTOS</vt:lpstr>
      <vt:lpstr>6-PARTIDAS INGRESOS</vt:lpstr>
      <vt:lpstr>7-PARTIDAS GASTOS</vt:lpstr>
      <vt:lpstr>TABLAS</vt:lpstr>
      <vt:lpstr>'1-SUBPROYECTOS-ACTUACIONES'!Área_de_impresión</vt:lpstr>
      <vt:lpstr>'2-Filtro SUB-ACT'!Área_de_impresión</vt:lpstr>
      <vt:lpstr>'3-Códigos BDNS'!Área_de_impresión</vt:lpstr>
      <vt:lpstr>'1-SUBPROYECTOS-ACTUACIONES'!Títulos_a_imprimir</vt:lpstr>
      <vt:lpstr>'2-Filtro SUB-ACT'!Títulos_a_imprimir</vt:lpstr>
      <vt:lpstr>'3-Códigos BDNS'!Títulos_a_imprimir</vt:lpstr>
      <vt:lpstr>'5-TOTALES INGR Y GASTOS'!Títulos_a_imprimir</vt:lpstr>
      <vt:lpstr>'6-PARTIDAS INGRESOS'!Títulos_a_imprimir</vt:lpstr>
      <vt:lpstr>'7-PARTIDAS GASTOS'!Títulos_a_imprimir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2023-07-18T07:29:57Z</dcterms:created>
  <dcterms:modified xsi:type="dcterms:W3CDTF">2024-06-26T08:29:40Z</dcterms:modified>
</cp:coreProperties>
</file>